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0"/>
  <workbookPr defaultThemeVersion="166925"/>
  <mc:AlternateContent xmlns:mc="http://schemas.openxmlformats.org/markup-compatibility/2006">
    <mc:Choice Requires="x15">
      <x15ac:absPath xmlns:x15ac="http://schemas.microsoft.com/office/spreadsheetml/2010/11/ac" url="/Users/jason/ShareFile/Shared Folders/PAY FOLDER - DILLON/2019/Shutdown Pay Calculator/"/>
    </mc:Choice>
  </mc:AlternateContent>
  <xr:revisionPtr revIDLastSave="0" documentId="13_ncr:1_{AC6A5BDC-99EF-C94A-9016-77C36ADEFC12}" xr6:coauthVersionLast="36" xr6:coauthVersionMax="36" xr10:uidLastSave="{00000000-0000-0000-0000-000000000000}"/>
  <bookViews>
    <workbookView xWindow="-33600" yWindow="0" windowWidth="33600" windowHeight="21000" xr2:uid="{77F17E56-366B-3F48-A002-CCDEBBDE3F1B}"/>
  </bookViews>
  <sheets>
    <sheet name="INSTRUCTIONS" sheetId="2" r:id="rId1"/>
    <sheet name="STEP 1 - CALCULATIONS" sheetId="3" r:id="rId2"/>
    <sheet name="STEP 2 - LES DATA" sheetId="1" r:id="rId3"/>
    <sheet name="SUMMARY" sheetId="4" r:id="rId4"/>
  </sheets>
  <definedNames>
    <definedName name="CIP_BASE_AMOUNT" localSheetId="3">SUMMARY!$D$9</definedName>
    <definedName name="CIP_BASE_AMOUNT">'STEP 1 - CALCULATIONS'!$E$9</definedName>
    <definedName name="CIP_BASE_HOURS" localSheetId="3">SUMMARY!$C$9</definedName>
    <definedName name="CIP_BASE_HOURS">'STEP 1 - CALCULATIONS'!$D$9</definedName>
    <definedName name="EMP_HOURLY">INSTRUCTIONS!$C$2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1" i="3" l="1"/>
  <c r="H5" i="4"/>
  <c r="H6" i="4"/>
  <c r="H7" i="4"/>
  <c r="H8" i="4"/>
  <c r="H9" i="4"/>
  <c r="H10" i="4"/>
  <c r="C5" i="4"/>
  <c r="D5" i="4"/>
  <c r="E6" i="4"/>
  <c r="E7" i="4"/>
  <c r="E8" i="4"/>
  <c r="E9" i="4"/>
  <c r="E10" i="4"/>
  <c r="E11" i="4"/>
  <c r="G13" i="4"/>
  <c r="E5" i="4" l="1"/>
  <c r="L11" i="4"/>
  <c r="L14" i="4"/>
  <c r="L15" i="4"/>
  <c r="L16" i="4"/>
  <c r="L17" i="4"/>
  <c r="L18" i="4"/>
  <c r="L19" i="4"/>
  <c r="L22" i="4"/>
  <c r="L23" i="4"/>
  <c r="L26" i="4"/>
  <c r="L27" i="4"/>
  <c r="L28" i="4"/>
  <c r="L29" i="4"/>
  <c r="L30" i="4"/>
  <c r="L31" i="4"/>
  <c r="L32" i="4"/>
  <c r="L33" i="4"/>
  <c r="L34" i="4"/>
  <c r="L35" i="4"/>
  <c r="L36" i="4"/>
  <c r="L37" i="4"/>
  <c r="L38" i="4"/>
  <c r="L25" i="4"/>
  <c r="L21" i="4"/>
  <c r="L13" i="4"/>
  <c r="L10" i="4"/>
  <c r="L6" i="4"/>
  <c r="L7" i="4"/>
  <c r="L8" i="4"/>
  <c r="L5" i="4"/>
  <c r="D14" i="4"/>
  <c r="D4" i="4" s="1"/>
  <c r="D19" i="4" s="1"/>
  <c r="D6" i="4"/>
  <c r="D7" i="4"/>
  <c r="D8" i="4"/>
  <c r="D9" i="4"/>
  <c r="D10" i="4"/>
  <c r="D11" i="4"/>
  <c r="AD11" i="3"/>
  <c r="AA15" i="1" l="1"/>
  <c r="Z15" i="1"/>
  <c r="AA12" i="1"/>
  <c r="AA11" i="1"/>
  <c r="Z11" i="1"/>
  <c r="AA10" i="1"/>
  <c r="AA16" i="1" s="1"/>
  <c r="Z10" i="1"/>
  <c r="AA9" i="1"/>
  <c r="Z9" i="1"/>
  <c r="AA8" i="1"/>
  <c r="Z8" i="1"/>
  <c r="AA7" i="1"/>
  <c r="Z7" i="1"/>
  <c r="AA6" i="1"/>
  <c r="Z6" i="1"/>
  <c r="Z12" i="1" s="1"/>
  <c r="AA5" i="1"/>
  <c r="Z5" i="1"/>
  <c r="T15" i="1"/>
  <c r="S15" i="1"/>
  <c r="T12" i="1"/>
  <c r="T11" i="1"/>
  <c r="S11" i="1"/>
  <c r="T10" i="1"/>
  <c r="S10" i="1"/>
  <c r="T9" i="1"/>
  <c r="S9" i="1"/>
  <c r="T8" i="1"/>
  <c r="S8" i="1"/>
  <c r="T7" i="1"/>
  <c r="S7" i="1"/>
  <c r="T6" i="1"/>
  <c r="S6" i="1"/>
  <c r="T5" i="1"/>
  <c r="S5" i="1"/>
  <c r="S12" i="1" s="1"/>
  <c r="M15" i="1"/>
  <c r="L15" i="1"/>
  <c r="M11" i="1"/>
  <c r="L11" i="1"/>
  <c r="M10" i="1"/>
  <c r="L10" i="1"/>
  <c r="M9" i="1"/>
  <c r="L9" i="1"/>
  <c r="M8" i="1"/>
  <c r="L8" i="1"/>
  <c r="M7" i="1"/>
  <c r="L7" i="1"/>
  <c r="M6" i="1"/>
  <c r="L6" i="1"/>
  <c r="M5" i="1"/>
  <c r="L5" i="1"/>
  <c r="L12" i="1" s="1"/>
  <c r="F15" i="1"/>
  <c r="E15" i="1"/>
  <c r="F12" i="1"/>
  <c r="F11" i="1"/>
  <c r="E11" i="1"/>
  <c r="G10" i="4" s="1"/>
  <c r="F10" i="1"/>
  <c r="E10" i="1"/>
  <c r="F9" i="1"/>
  <c r="E9" i="1"/>
  <c r="F8" i="1"/>
  <c r="E8" i="1"/>
  <c r="G7" i="4" s="1"/>
  <c r="F7" i="1"/>
  <c r="E7" i="1"/>
  <c r="G6" i="4" s="1"/>
  <c r="F6" i="1"/>
  <c r="E6" i="1"/>
  <c r="F5" i="1"/>
  <c r="E5" i="1"/>
  <c r="G14" i="4" l="1"/>
  <c r="G4" i="4" s="1"/>
  <c r="M12" i="1"/>
  <c r="G8" i="4"/>
  <c r="G5" i="4"/>
  <c r="G9" i="4"/>
  <c r="F16" i="1"/>
  <c r="L16" i="1"/>
  <c r="E12" i="1"/>
  <c r="T16" i="1"/>
  <c r="Z16" i="1"/>
  <c r="AA17" i="1" s="1"/>
  <c r="M16" i="1"/>
  <c r="S16" i="1"/>
  <c r="T17" i="1" s="1"/>
  <c r="E16" i="1" l="1"/>
  <c r="F17" i="1" s="1"/>
  <c r="G11" i="4"/>
  <c r="M17" i="1"/>
  <c r="G15" i="4" l="1"/>
  <c r="M17" i="4"/>
  <c r="K26" i="4"/>
  <c r="K27" i="4"/>
  <c r="K28" i="4"/>
  <c r="K29" i="4"/>
  <c r="M29" i="4" s="1"/>
  <c r="K30" i="4"/>
  <c r="K31" i="4"/>
  <c r="M31" i="4" s="1"/>
  <c r="K32" i="4"/>
  <c r="K33" i="4"/>
  <c r="K34" i="4"/>
  <c r="K35" i="4"/>
  <c r="K36" i="4"/>
  <c r="K37" i="4"/>
  <c r="M37" i="4" s="1"/>
  <c r="K38" i="4"/>
  <c r="M38" i="4" s="1"/>
  <c r="K22" i="4"/>
  <c r="K23" i="4"/>
  <c r="K14" i="4"/>
  <c r="K15" i="4"/>
  <c r="K16" i="4"/>
  <c r="M16" i="4" s="1"/>
  <c r="K17" i="4"/>
  <c r="K18" i="4"/>
  <c r="K19" i="4"/>
  <c r="K11" i="4"/>
  <c r="K25" i="4"/>
  <c r="K21" i="4"/>
  <c r="K13" i="4"/>
  <c r="K10" i="4"/>
  <c r="K6" i="4"/>
  <c r="K7" i="4"/>
  <c r="K8" i="4"/>
  <c r="K5" i="4"/>
  <c r="C6" i="4"/>
  <c r="C7" i="4"/>
  <c r="C8" i="4"/>
  <c r="C9" i="4"/>
  <c r="C10" i="4"/>
  <c r="C11" i="4"/>
  <c r="C4" i="4"/>
  <c r="D18" i="4" s="1"/>
  <c r="D20" i="4" s="1"/>
  <c r="Y53" i="1"/>
  <c r="X53" i="1"/>
  <c r="R53" i="1"/>
  <c r="Q53" i="1"/>
  <c r="S53" i="1" s="1"/>
  <c r="K53" i="1"/>
  <c r="J53" i="1"/>
  <c r="D53" i="1"/>
  <c r="C53" i="1"/>
  <c r="AD9" i="3"/>
  <c r="Y9" i="3"/>
  <c r="T9" i="3"/>
  <c r="O9" i="3"/>
  <c r="J9" i="3"/>
  <c r="L53" i="1" l="1"/>
  <c r="E53" i="1"/>
  <c r="F9" i="4"/>
  <c r="Z53" i="1"/>
  <c r="M30" i="4"/>
  <c r="M36" i="4"/>
  <c r="M28" i="4"/>
  <c r="M35" i="4"/>
  <c r="M27" i="4"/>
  <c r="M34" i="4"/>
  <c r="M26" i="4"/>
  <c r="M33" i="4"/>
  <c r="M32" i="4"/>
  <c r="M25" i="4"/>
  <c r="M23" i="4"/>
  <c r="M22" i="4"/>
  <c r="M21" i="4"/>
  <c r="M19" i="4"/>
  <c r="M18" i="4"/>
  <c r="M6" i="4"/>
  <c r="M8" i="4"/>
  <c r="M15" i="4"/>
  <c r="M14" i="4"/>
  <c r="M13" i="4"/>
  <c r="M10" i="4"/>
  <c r="M11" i="4"/>
  <c r="M7" i="4"/>
  <c r="M5" i="4"/>
  <c r="E4" i="4"/>
  <c r="L39" i="4"/>
  <c r="K39" i="4"/>
  <c r="AD52" i="3"/>
  <c r="AD10" i="3"/>
  <c r="AD8" i="3"/>
  <c r="AD7" i="3"/>
  <c r="AD6" i="3"/>
  <c r="AD5" i="3"/>
  <c r="AD4" i="3"/>
  <c r="Y52" i="3"/>
  <c r="Y10" i="3"/>
  <c r="Y8" i="3"/>
  <c r="Y7" i="3"/>
  <c r="Y6" i="3"/>
  <c r="Y5" i="3"/>
  <c r="Y4" i="3"/>
  <c r="Y11" i="3" s="1"/>
  <c r="J52" i="3"/>
  <c r="E52" i="3"/>
  <c r="J10" i="3"/>
  <c r="E10" i="3"/>
  <c r="J8" i="3"/>
  <c r="E8" i="3"/>
  <c r="F8" i="4" s="1"/>
  <c r="J7" i="3"/>
  <c r="E7" i="3"/>
  <c r="F7" i="4" s="1"/>
  <c r="J6" i="3"/>
  <c r="E6" i="3"/>
  <c r="F6" i="4" s="1"/>
  <c r="J5" i="3"/>
  <c r="E5" i="3"/>
  <c r="J4" i="3"/>
  <c r="E4" i="3"/>
  <c r="T52" i="3"/>
  <c r="O52" i="3"/>
  <c r="T10" i="3"/>
  <c r="O10" i="3"/>
  <c r="T8" i="3"/>
  <c r="O8" i="3"/>
  <c r="T7" i="3"/>
  <c r="O7" i="3"/>
  <c r="T6" i="3"/>
  <c r="O6" i="3"/>
  <c r="T5" i="3"/>
  <c r="O5" i="3"/>
  <c r="T4" i="3"/>
  <c r="O4" i="3"/>
  <c r="E11" i="3" l="1"/>
  <c r="J11" i="3"/>
  <c r="O11" i="3"/>
  <c r="F5" i="4"/>
  <c r="F10" i="4"/>
  <c r="F4" i="4"/>
  <c r="H4" i="4" s="1"/>
  <c r="M39" i="4"/>
  <c r="E15" i="3"/>
  <c r="E53" i="3" s="1"/>
  <c r="D23" i="4" l="1"/>
  <c r="O15" i="3"/>
  <c r="O53" i="3" s="1"/>
  <c r="T15" i="3" l="1"/>
  <c r="T53" i="3" s="1"/>
  <c r="J15" i="3" l="1"/>
  <c r="J53" i="3" s="1"/>
  <c r="Y15" i="3"/>
  <c r="Y53" i="3" s="1"/>
  <c r="AD15" i="3" l="1"/>
  <c r="AD53" i="3" s="1"/>
  <c r="F11" i="4" l="1"/>
  <c r="H11" i="4" s="1"/>
  <c r="F15" i="4" l="1"/>
  <c r="H15" i="4" s="1"/>
  <c r="D22" i="4" l="1"/>
  <c r="D24" i="4" s="1"/>
</calcChain>
</file>

<file path=xl/sharedStrings.xml><?xml version="1.0" encoding="utf-8"?>
<sst xmlns="http://schemas.openxmlformats.org/spreadsheetml/2006/main" count="537" uniqueCount="75">
  <si>
    <t>Earnings</t>
  </si>
  <si>
    <t>Hours</t>
  </si>
  <si>
    <t>Current</t>
  </si>
  <si>
    <t>Regular</t>
  </si>
  <si>
    <t>Holiday</t>
  </si>
  <si>
    <t>Night Differential</t>
  </si>
  <si>
    <t>Sunday Premium</t>
  </si>
  <si>
    <t>Controller In Charge</t>
  </si>
  <si>
    <t>Controller Incentive Pay</t>
  </si>
  <si>
    <t>OJTI</t>
  </si>
  <si>
    <t>Overtime/FLSA Premium</t>
  </si>
  <si>
    <t>Taxes</t>
  </si>
  <si>
    <t>Federal Taxes</t>
  </si>
  <si>
    <t>State Taxes</t>
  </si>
  <si>
    <t>Medicare Tax</t>
  </si>
  <si>
    <t>OASDI Tax</t>
  </si>
  <si>
    <t>Additional Deductions</t>
  </si>
  <si>
    <t>Retirement - FERS</t>
  </si>
  <si>
    <t>Union Dues</t>
  </si>
  <si>
    <t>Pre-Tax (Medicare/OASDI)</t>
  </si>
  <si>
    <t>Post-Tax</t>
  </si>
  <si>
    <t>Total Deductions</t>
  </si>
  <si>
    <t>EARNINGS</t>
  </si>
  <si>
    <t>DEDUCTIONS</t>
  </si>
  <si>
    <t>Pay Period 2019-1</t>
  </si>
  <si>
    <t>Pay Period 2019-2</t>
  </si>
  <si>
    <t>Pay Period 2019-3</t>
  </si>
  <si>
    <t>Adjusted</t>
  </si>
  <si>
    <t>Advance Pay</t>
  </si>
  <si>
    <t>Gov Shutdn Retro Pay</t>
  </si>
  <si>
    <t>Adj Hours</t>
  </si>
  <si>
    <t>Gross Earnings</t>
  </si>
  <si>
    <t>Deduction</t>
  </si>
  <si>
    <t>Health Benefits</t>
  </si>
  <si>
    <t>Dental/Vision Benefits</t>
  </si>
  <si>
    <t>FSA HC</t>
  </si>
  <si>
    <t>Pre-Tax (Federal/State Tax)</t>
  </si>
  <si>
    <t>TSP</t>
  </si>
  <si>
    <t>FEGLI Regular</t>
  </si>
  <si>
    <t>FEGLI Family</t>
  </si>
  <si>
    <t>FEGLI Additional</t>
  </si>
  <si>
    <t>Discretionary Allotment</t>
  </si>
  <si>
    <t>Alimony/Child Support</t>
  </si>
  <si>
    <t>TSP Roth</t>
  </si>
  <si>
    <t>TSP Loan</t>
  </si>
  <si>
    <t>Savings Allotment</t>
  </si>
  <si>
    <t>Savings Allotment - UNUM</t>
  </si>
  <si>
    <t>Pay Period 2019-4</t>
  </si>
  <si>
    <t>Pay Period 2019-5</t>
  </si>
  <si>
    <t>FSA DC</t>
  </si>
  <si>
    <t>Association Dues - PAC</t>
  </si>
  <si>
    <t>LES Calculator</t>
  </si>
  <si>
    <t>LES Amounts</t>
  </si>
  <si>
    <t>Pay Period 2019-6</t>
  </si>
  <si>
    <t>Earnings Summary</t>
  </si>
  <si>
    <t>Expected Hours</t>
  </si>
  <si>
    <t>Actual Hours</t>
  </si>
  <si>
    <t xml:space="preserve">Expected Pay </t>
  </si>
  <si>
    <t>Actual Pay</t>
  </si>
  <si>
    <t>You should have received:</t>
  </si>
  <si>
    <t>You actually received:</t>
  </si>
  <si>
    <t>Difference</t>
  </si>
  <si>
    <t>Expected Amount</t>
  </si>
  <si>
    <t>Actual Amount</t>
  </si>
  <si>
    <t>Deductions Summary</t>
  </si>
  <si>
    <t>Health Benefits Debt</t>
  </si>
  <si>
    <t>NET PAY</t>
  </si>
  <si>
    <t>NATCA Pay Period Calculator</t>
  </si>
  <si>
    <t>Updated 2/20/2019</t>
  </si>
  <si>
    <t>Version History</t>
  </si>
  <si>
    <t>Original version.</t>
  </si>
  <si>
    <t>Employee Hourly Rate</t>
  </si>
  <si>
    <r>
      <t xml:space="preserve">This calculator is intended to supplement the NATCA LES Calculator by comparing your actual received pay to your anticipated calculated pay. In order to use this calculator you will need a completed NATCA LES Calculator for each pay period you wish to calculate, in addition to a FAA Leave and Earning Statement (LES) from Employee Express for the same pay periods. It is not necessary to download pay periods one and two since, for most employees, the only pay received was from adjustments to prior pay periods. This calculator assumes no other ammendments have been processed in pay periods two through six other than adjustments related to the government shutdown.
There are three steps needed to compare expected pay with received pay to determine pay discrepencies using this calculator.
</t>
    </r>
    <r>
      <rPr>
        <b/>
        <sz val="12"/>
        <color theme="1"/>
        <rFont val="Calibri"/>
        <family val="2"/>
        <scheme val="minor"/>
      </rPr>
      <t xml:space="preserve">STEP 1 - CALCULATIONS
</t>
    </r>
    <r>
      <rPr>
        <sz val="12"/>
        <color theme="1"/>
        <rFont val="Calibri"/>
        <family val="2"/>
        <scheme val="minor"/>
      </rPr>
      <t xml:space="preserve">Use the NATCA LES Calculator to calculate expected pay from each pay period in 2019. Transfer results into the gray boxes directly from the STEP 1 and LES SUMMARY tabs into this spreadsheet. 
</t>
    </r>
    <r>
      <rPr>
        <b/>
        <sz val="12"/>
        <color theme="1"/>
        <rFont val="Calibri"/>
        <family val="2"/>
        <scheme val="minor"/>
      </rPr>
      <t>STEP 2 - LES DATA</t>
    </r>
    <r>
      <rPr>
        <sz val="12"/>
        <color theme="1"/>
        <rFont val="Calibri"/>
        <family val="2"/>
        <scheme val="minor"/>
      </rPr>
      <t xml:space="preserve">
Input LES data for the corresponding pay periods as entered on STEP 1. Boxes with totals are included next to earnings and deductions for each pay period to validate inputs against the "Your pay consists of" box on the LES. Ensure that ADJ hours and amounts are entered in the correct columns.
</t>
    </r>
    <r>
      <rPr>
        <b/>
        <sz val="12"/>
        <color theme="1"/>
        <rFont val="Calibri"/>
        <family val="2"/>
        <scheme val="minor"/>
      </rPr>
      <t>SUMMARY</t>
    </r>
    <r>
      <rPr>
        <sz val="12"/>
        <color theme="1"/>
        <rFont val="Calibri"/>
        <family val="2"/>
        <scheme val="minor"/>
      </rPr>
      <t xml:space="preserve">
Displays a summary of all hours and amounts that were calculated and actually received with an amount over/under what was expected. Green values indicate overpayment/not-deducted, while red indicates a debt. Government Shutdown Retro Pay hours PLUS Regular Hours should equal total regular hours worked (highlighted in orange). Minor variations less than $10 due to rounding errors or other factors are expected, times and amounts are estimates only.
For questions, to report a bug, or for the most recent version of the calculator please contact: </t>
    </r>
    <r>
      <rPr>
        <b/>
        <sz val="12"/>
        <color theme="1"/>
        <rFont val="Calibri"/>
        <family val="2"/>
        <scheme val="minor"/>
      </rPr>
      <t xml:space="preserve">paycalculator@natca.net
</t>
    </r>
    <r>
      <rPr>
        <sz val="12"/>
        <color theme="1"/>
        <rFont val="Calibri"/>
        <family val="2"/>
        <scheme val="minor"/>
      </rPr>
      <t>To download the most recent version of the NATCA LES Calculator or this document visit: http://www.natca.org/pay-calculator</t>
    </r>
  </si>
  <si>
    <t>You should have been paid for:</t>
  </si>
  <si>
    <t>You were actually paid for: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</si>
</sst>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h]:mm"/>
    <numFmt numFmtId="165" formatCode="&quot;$&quot;#,##0.00"/>
  </numFmts>
  <fonts count="13" x14ac:knownFonts="1">
    <font>
      <sz val="12"/>
      <color theme="1"/>
      <name val="Calibri"/>
      <family val="2"/>
      <scheme val="minor"/>
    </font>
    <font>
      <sz val="12"/>
      <color theme="1"/>
      <name val="Calibri"/>
      <family val="2"/>
      <scheme val="minor"/>
    </font>
    <font>
      <b/>
      <sz val="10"/>
      <color theme="0"/>
      <name val="Calibri"/>
      <family val="2"/>
      <scheme val="minor"/>
    </font>
    <font>
      <b/>
      <sz val="10"/>
      <color theme="1"/>
      <name val="Calibri"/>
      <family val="2"/>
      <scheme val="minor"/>
    </font>
    <font>
      <sz val="10"/>
      <color theme="1"/>
      <name val="Calibri"/>
      <family val="2"/>
      <scheme val="minor"/>
    </font>
    <font>
      <b/>
      <sz val="12"/>
      <color theme="0"/>
      <name val="Calibri"/>
      <family val="2"/>
      <scheme val="minor"/>
    </font>
    <font>
      <sz val="10"/>
      <color rgb="FF000000"/>
      <name val="Calibri"/>
      <family val="2"/>
      <scheme val="minor"/>
    </font>
    <font>
      <b/>
      <sz val="12"/>
      <color theme="1"/>
      <name val="Calibri"/>
      <family val="2"/>
      <scheme val="minor"/>
    </font>
    <font>
      <b/>
      <sz val="14"/>
      <color theme="1"/>
      <name val="Calibri"/>
      <family val="2"/>
      <scheme val="minor"/>
    </font>
    <font>
      <b/>
      <sz val="14"/>
      <color theme="0"/>
      <name val="Calibri"/>
      <family val="2"/>
      <scheme val="minor"/>
    </font>
    <font>
      <b/>
      <sz val="11"/>
      <color theme="1"/>
      <name val="Calibri"/>
      <family val="2"/>
      <scheme val="minor"/>
    </font>
    <font>
      <b/>
      <sz val="11"/>
      <color theme="0"/>
      <name val="Calibri"/>
      <family val="2"/>
      <scheme val="minor"/>
    </font>
    <font>
      <b/>
      <sz val="14"/>
      <color theme="4" tint="-0.249977111117893"/>
      <name val="Calibri"/>
      <family val="2"/>
      <scheme val="minor"/>
    </font>
  </fonts>
  <fills count="15">
    <fill>
      <patternFill patternType="none"/>
    </fill>
    <fill>
      <patternFill patternType="gray125"/>
    </fill>
    <fill>
      <patternFill patternType="solid">
        <fgColor theme="4" tint="-0.249977111117893"/>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rgb="FFD9D9D9"/>
        <bgColor rgb="FF000000"/>
      </patternFill>
    </fill>
    <fill>
      <patternFill patternType="solid">
        <fgColor theme="9"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5" tint="0.59999389629810485"/>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162">
    <xf numFmtId="0" fontId="0" fillId="0" borderId="0" xfId="0"/>
    <xf numFmtId="164" fontId="4" fillId="0" borderId="1" xfId="0" applyNumberFormat="1" applyFont="1" applyBorder="1" applyAlignment="1">
      <alignment horizontal="center"/>
    </xf>
    <xf numFmtId="44" fontId="4" fillId="0" borderId="2" xfId="1" applyFont="1" applyBorder="1" applyAlignment="1">
      <alignment horizontal="center"/>
    </xf>
    <xf numFmtId="0" fontId="4" fillId="0" borderId="1" xfId="0" applyFont="1" applyBorder="1"/>
    <xf numFmtId="44" fontId="4" fillId="0" borderId="1" xfId="1" applyFont="1" applyBorder="1" applyAlignment="1">
      <alignment horizontal="center"/>
    </xf>
    <xf numFmtId="0" fontId="4" fillId="0" borderId="1" xfId="0" applyFont="1" applyFill="1" applyBorder="1"/>
    <xf numFmtId="0" fontId="4" fillId="0" borderId="1" xfId="0" applyFont="1" applyBorder="1" applyAlignment="1">
      <alignment horizontal="center"/>
    </xf>
    <xf numFmtId="0" fontId="3" fillId="3" borderId="1" xfId="0" applyFont="1" applyFill="1" applyBorder="1" applyAlignment="1">
      <alignment horizontal="center"/>
    </xf>
    <xf numFmtId="44" fontId="3" fillId="3" borderId="5" xfId="1" applyFont="1" applyFill="1" applyBorder="1" applyAlignment="1">
      <alignment horizontal="center"/>
    </xf>
    <xf numFmtId="0" fontId="3" fillId="3" borderId="7" xfId="0" applyFont="1" applyFill="1" applyBorder="1" applyAlignment="1">
      <alignment horizontal="left"/>
    </xf>
    <xf numFmtId="0" fontId="3" fillId="3" borderId="7" xfId="0" applyFont="1" applyFill="1" applyBorder="1" applyAlignment="1">
      <alignment horizontal="center"/>
    </xf>
    <xf numFmtId="0" fontId="3" fillId="3" borderId="8" xfId="0" applyFont="1" applyFill="1" applyBorder="1" applyAlignment="1">
      <alignment horizontal="center"/>
    </xf>
    <xf numFmtId="20" fontId="4" fillId="0" borderId="1" xfId="0" applyNumberFormat="1" applyFont="1" applyBorder="1" applyAlignment="1">
      <alignment horizontal="center"/>
    </xf>
    <xf numFmtId="164" fontId="4" fillId="0" borderId="1" xfId="1" applyNumberFormat="1" applyFont="1" applyBorder="1" applyAlignment="1">
      <alignment horizontal="center"/>
    </xf>
    <xf numFmtId="164" fontId="4" fillId="4" borderId="1" xfId="0" applyNumberFormat="1" applyFont="1" applyFill="1" applyBorder="1" applyAlignment="1">
      <alignment horizontal="center"/>
    </xf>
    <xf numFmtId="20" fontId="4" fillId="5" borderId="1" xfId="0" applyNumberFormat="1" applyFont="1" applyFill="1" applyBorder="1" applyAlignment="1">
      <alignment horizontal="center"/>
    </xf>
    <xf numFmtId="0" fontId="4" fillId="0" borderId="0" xfId="0" applyFont="1"/>
    <xf numFmtId="0" fontId="0" fillId="0" borderId="0" xfId="0" applyFont="1"/>
    <xf numFmtId="0" fontId="4" fillId="0" borderId="0" xfId="0" applyFont="1" applyAlignment="1">
      <alignment horizontal="center"/>
    </xf>
    <xf numFmtId="44" fontId="3" fillId="3" borderId="8" xfId="0" applyNumberFormat="1" applyFont="1" applyFill="1" applyBorder="1" applyAlignment="1">
      <alignment horizontal="center"/>
    </xf>
    <xf numFmtId="0" fontId="4" fillId="0" borderId="18" xfId="0" applyFont="1" applyBorder="1" applyAlignment="1"/>
    <xf numFmtId="0" fontId="4" fillId="0" borderId="18" xfId="0" applyFont="1" applyBorder="1"/>
    <xf numFmtId="0" fontId="3" fillId="3" borderId="20" xfId="0" applyFont="1" applyFill="1" applyBorder="1" applyAlignment="1"/>
    <xf numFmtId="44" fontId="4" fillId="4" borderId="2" xfId="1" applyFont="1" applyFill="1" applyBorder="1" applyAlignment="1">
      <alignment horizontal="center"/>
    </xf>
    <xf numFmtId="44" fontId="4" fillId="4" borderId="2" xfId="1" applyFont="1" applyFill="1" applyBorder="1" applyAlignment="1" applyProtection="1">
      <alignment horizontal="center"/>
      <protection locked="0"/>
    </xf>
    <xf numFmtId="44" fontId="4" fillId="4" borderId="1" xfId="1" applyFont="1" applyFill="1" applyBorder="1" applyAlignment="1" applyProtection="1">
      <alignment horizontal="center"/>
      <protection locked="0"/>
    </xf>
    <xf numFmtId="44" fontId="4" fillId="4" borderId="1" xfId="0" applyNumberFormat="1" applyFont="1" applyFill="1" applyBorder="1" applyAlignment="1" applyProtection="1">
      <alignment horizontal="center"/>
      <protection locked="0"/>
    </xf>
    <xf numFmtId="44" fontId="4" fillId="4" borderId="1" xfId="1" applyFont="1" applyFill="1" applyBorder="1" applyAlignment="1" applyProtection="1">
      <protection locked="0"/>
    </xf>
    <xf numFmtId="44" fontId="4" fillId="4" borderId="2" xfId="0" applyNumberFormat="1" applyFont="1" applyFill="1" applyBorder="1" applyAlignment="1" applyProtection="1">
      <alignment horizontal="center"/>
      <protection locked="0"/>
    </xf>
    <xf numFmtId="44" fontId="4" fillId="4" borderId="2" xfId="1" applyFont="1" applyFill="1" applyBorder="1" applyAlignment="1" applyProtection="1">
      <protection locked="0"/>
    </xf>
    <xf numFmtId="44" fontId="6" fillId="7" borderId="2" xfId="0" applyNumberFormat="1" applyFont="1" applyFill="1" applyBorder="1" applyAlignment="1" applyProtection="1">
      <alignment horizontal="center"/>
      <protection locked="0"/>
    </xf>
    <xf numFmtId="44" fontId="6" fillId="7" borderId="30" xfId="0" applyNumberFormat="1" applyFont="1" applyFill="1" applyBorder="1" applyAlignment="1" applyProtection="1">
      <alignment horizontal="center"/>
      <protection locked="0"/>
    </xf>
    <xf numFmtId="44" fontId="4" fillId="0" borderId="18" xfId="1" applyFont="1" applyBorder="1" applyAlignment="1">
      <alignment horizontal="left"/>
    </xf>
    <xf numFmtId="44" fontId="4" fillId="0" borderId="18" xfId="1" applyFont="1" applyBorder="1" applyAlignment="1"/>
    <xf numFmtId="0" fontId="3" fillId="3" borderId="2" xfId="0" applyFont="1" applyFill="1" applyBorder="1" applyAlignment="1">
      <alignment horizontal="center"/>
    </xf>
    <xf numFmtId="44" fontId="4" fillId="4" borderId="2" xfId="0" applyNumberFormat="1" applyFont="1" applyFill="1" applyBorder="1" applyAlignment="1" applyProtection="1">
      <protection locked="0"/>
    </xf>
    <xf numFmtId="44" fontId="3" fillId="10" borderId="5" xfId="1" applyFont="1" applyFill="1" applyBorder="1" applyAlignment="1">
      <alignment horizontal="center"/>
    </xf>
    <xf numFmtId="44" fontId="3" fillId="3" borderId="3" xfId="1" applyFont="1" applyFill="1" applyBorder="1" applyAlignment="1">
      <alignment horizontal="center"/>
    </xf>
    <xf numFmtId="0" fontId="3" fillId="3" borderId="4" xfId="0" applyFont="1" applyFill="1" applyBorder="1" applyAlignment="1">
      <alignment horizontal="left"/>
    </xf>
    <xf numFmtId="44" fontId="3" fillId="10" borderId="10" xfId="1" applyFont="1" applyFill="1" applyBorder="1" applyAlignment="1">
      <alignment horizontal="center"/>
    </xf>
    <xf numFmtId="164" fontId="2" fillId="9" borderId="10" xfId="0" applyNumberFormat="1" applyFont="1" applyFill="1" applyBorder="1" applyAlignment="1">
      <alignment horizontal="right"/>
    </xf>
    <xf numFmtId="44" fontId="3" fillId="11" borderId="10" xfId="1" applyFont="1" applyFill="1" applyBorder="1" applyAlignment="1">
      <alignment horizontal="center"/>
    </xf>
    <xf numFmtId="164" fontId="4" fillId="4" borderId="1" xfId="0" applyNumberFormat="1" applyFont="1" applyFill="1" applyBorder="1" applyAlignment="1" applyProtection="1">
      <alignment horizontal="center"/>
      <protection locked="0"/>
    </xf>
    <xf numFmtId="20" fontId="4" fillId="4" borderId="1" xfId="0" applyNumberFormat="1" applyFont="1" applyFill="1" applyBorder="1" applyAlignment="1" applyProtection="1">
      <alignment horizontal="center"/>
      <protection locked="0"/>
    </xf>
    <xf numFmtId="0" fontId="4" fillId="0" borderId="1" xfId="0" applyFont="1" applyBorder="1" applyAlignment="1"/>
    <xf numFmtId="44" fontId="4" fillId="0" borderId="1" xfId="1" applyFont="1" applyBorder="1" applyAlignment="1">
      <alignment horizontal="left"/>
    </xf>
    <xf numFmtId="44" fontId="4" fillId="0" borderId="1" xfId="1" applyFont="1" applyBorder="1" applyAlignment="1"/>
    <xf numFmtId="0" fontId="3" fillId="11" borderId="7" xfId="0" applyFont="1" applyFill="1" applyBorder="1" applyAlignment="1">
      <alignment horizontal="left"/>
    </xf>
    <xf numFmtId="0" fontId="3" fillId="11" borderId="7" xfId="0" applyFont="1" applyFill="1" applyBorder="1" applyAlignment="1">
      <alignment horizontal="center"/>
    </xf>
    <xf numFmtId="0" fontId="3" fillId="11" borderId="8" xfId="0" applyFont="1" applyFill="1" applyBorder="1" applyAlignment="1">
      <alignment horizontal="center"/>
    </xf>
    <xf numFmtId="0" fontId="3" fillId="11" borderId="7" xfId="0" applyFont="1" applyFill="1" applyBorder="1" applyAlignment="1"/>
    <xf numFmtId="44" fontId="3" fillId="11" borderId="7" xfId="0" applyNumberFormat="1" applyFont="1" applyFill="1" applyBorder="1" applyAlignment="1">
      <alignment horizontal="center"/>
    </xf>
    <xf numFmtId="44" fontId="3" fillId="11" borderId="8" xfId="0" applyNumberFormat="1" applyFont="1" applyFill="1" applyBorder="1" applyAlignment="1"/>
    <xf numFmtId="164" fontId="4" fillId="5" borderId="1" xfId="0" applyNumberFormat="1" applyFont="1" applyFill="1" applyBorder="1" applyAlignment="1" applyProtection="1">
      <alignment horizontal="center"/>
    </xf>
    <xf numFmtId="20" fontId="4" fillId="5" borderId="1" xfId="0" applyNumberFormat="1" applyFont="1" applyFill="1" applyBorder="1" applyAlignment="1" applyProtection="1">
      <alignment horizontal="center"/>
    </xf>
    <xf numFmtId="44" fontId="4" fillId="5" borderId="1" xfId="1" applyFont="1" applyFill="1" applyBorder="1" applyAlignment="1" applyProtection="1">
      <alignment horizontal="center"/>
    </xf>
    <xf numFmtId="0" fontId="4" fillId="0" borderId="4" xfId="0" applyFont="1" applyBorder="1"/>
    <xf numFmtId="0" fontId="4" fillId="0" borderId="4" xfId="0" applyFont="1" applyFill="1" applyBorder="1"/>
    <xf numFmtId="44" fontId="3" fillId="3" borderId="12" xfId="1" applyFont="1" applyFill="1" applyBorder="1" applyAlignment="1">
      <alignment horizontal="center"/>
    </xf>
    <xf numFmtId="44" fontId="3" fillId="3" borderId="1" xfId="0" applyNumberFormat="1" applyFont="1" applyFill="1" applyBorder="1" applyAlignment="1">
      <alignment horizontal="center" vertical="center"/>
    </xf>
    <xf numFmtId="0" fontId="3" fillId="3" borderId="1" xfId="0" applyFont="1" applyFill="1" applyBorder="1" applyAlignment="1">
      <alignment horizontal="center" vertical="center"/>
    </xf>
    <xf numFmtId="44" fontId="4" fillId="5" borderId="1" xfId="1" applyFont="1" applyFill="1" applyBorder="1" applyAlignment="1" applyProtection="1"/>
    <xf numFmtId="44" fontId="4" fillId="5" borderId="1" xfId="0" applyNumberFormat="1" applyFont="1" applyFill="1" applyBorder="1" applyProtection="1"/>
    <xf numFmtId="0" fontId="3" fillId="3" borderId="4" xfId="0" applyFont="1" applyFill="1" applyBorder="1" applyAlignment="1">
      <alignment horizontal="left" vertical="center"/>
    </xf>
    <xf numFmtId="0" fontId="3" fillId="3" borderId="2" xfId="0" applyFont="1" applyFill="1" applyBorder="1" applyAlignment="1">
      <alignment horizontal="center" vertical="center"/>
    </xf>
    <xf numFmtId="0" fontId="4" fillId="5" borderId="4" xfId="0" applyFont="1" applyFill="1" applyBorder="1" applyAlignment="1" applyProtection="1"/>
    <xf numFmtId="44" fontId="4" fillId="5" borderId="4" xfId="1" applyFont="1" applyFill="1" applyBorder="1" applyAlignment="1" applyProtection="1">
      <alignment horizontal="left"/>
    </xf>
    <xf numFmtId="44" fontId="4" fillId="5" borderId="4" xfId="1" applyFont="1" applyFill="1" applyBorder="1" applyAlignment="1" applyProtection="1"/>
    <xf numFmtId="164" fontId="2" fillId="2" borderId="11" xfId="0" applyNumberFormat="1" applyFont="1" applyFill="1" applyBorder="1" applyAlignment="1">
      <alignment horizontal="right"/>
    </xf>
    <xf numFmtId="44" fontId="3" fillId="3" borderId="50" xfId="1" applyFont="1" applyFill="1" applyBorder="1" applyAlignment="1">
      <alignment horizontal="center"/>
    </xf>
    <xf numFmtId="44" fontId="4" fillId="5" borderId="51" xfId="1" applyFont="1" applyFill="1" applyBorder="1" applyAlignment="1" applyProtection="1">
      <alignment horizontal="center"/>
    </xf>
    <xf numFmtId="0" fontId="4" fillId="8" borderId="2" xfId="0" applyFont="1" applyFill="1" applyBorder="1" applyAlignment="1">
      <alignment horizontal="center"/>
    </xf>
    <xf numFmtId="164" fontId="4" fillId="8" borderId="1" xfId="0" applyNumberFormat="1" applyFont="1" applyFill="1" applyBorder="1" applyAlignment="1" applyProtection="1">
      <alignment horizontal="center"/>
    </xf>
    <xf numFmtId="44" fontId="3" fillId="3" borderId="34" xfId="1" applyFont="1" applyFill="1" applyBorder="1" applyAlignment="1">
      <alignment horizontal="center"/>
    </xf>
    <xf numFmtId="44" fontId="4" fillId="5" borderId="45" xfId="1" applyFont="1" applyFill="1" applyBorder="1" applyAlignment="1" applyProtection="1">
      <alignment horizontal="left"/>
    </xf>
    <xf numFmtId="44" fontId="2" fillId="9" borderId="34" xfId="0" applyNumberFormat="1" applyFont="1" applyFill="1" applyBorder="1"/>
    <xf numFmtId="0" fontId="2" fillId="2" borderId="31" xfId="0" applyFont="1" applyFill="1" applyBorder="1" applyAlignment="1">
      <alignment horizontal="right"/>
    </xf>
    <xf numFmtId="44" fontId="4" fillId="4" borderId="46" xfId="1" applyFont="1" applyFill="1" applyBorder="1" applyAlignment="1" applyProtection="1">
      <alignment horizontal="center"/>
      <protection locked="0"/>
    </xf>
    <xf numFmtId="44" fontId="3" fillId="8" borderId="34" xfId="0" applyNumberFormat="1" applyFont="1" applyFill="1" applyBorder="1" applyAlignment="1">
      <alignment horizontal="center"/>
    </xf>
    <xf numFmtId="44" fontId="3" fillId="13" borderId="2" xfId="0" applyNumberFormat="1" applyFont="1" applyFill="1" applyBorder="1" applyProtection="1"/>
    <xf numFmtId="44" fontId="3" fillId="13" borderId="46" xfId="0" applyNumberFormat="1" applyFont="1" applyFill="1" applyBorder="1" applyProtection="1"/>
    <xf numFmtId="20" fontId="4" fillId="12" borderId="1" xfId="0" applyNumberFormat="1" applyFont="1" applyFill="1" applyBorder="1" applyAlignment="1" applyProtection="1">
      <alignment horizontal="center"/>
    </xf>
    <xf numFmtId="0" fontId="4" fillId="12" borderId="51" xfId="0" applyFont="1" applyFill="1" applyBorder="1" applyAlignment="1" applyProtection="1">
      <alignment horizontal="center"/>
    </xf>
    <xf numFmtId="44" fontId="4" fillId="12" borderId="1" xfId="1" applyFont="1" applyFill="1" applyBorder="1" applyAlignment="1" applyProtection="1">
      <alignment horizontal="center"/>
    </xf>
    <xf numFmtId="44" fontId="4" fillId="12" borderId="51" xfId="1" applyFont="1" applyFill="1" applyBorder="1" applyAlignment="1" applyProtection="1">
      <alignment horizontal="center"/>
    </xf>
    <xf numFmtId="0" fontId="4" fillId="12" borderId="2" xfId="0" applyFont="1" applyFill="1" applyBorder="1" applyAlignment="1">
      <alignment horizontal="center"/>
    </xf>
    <xf numFmtId="0" fontId="4" fillId="12" borderId="46" xfId="0" applyFont="1" applyFill="1" applyBorder="1" applyAlignment="1">
      <alignment horizontal="center"/>
    </xf>
    <xf numFmtId="0" fontId="0" fillId="0" borderId="0" xfId="0" applyFont="1" applyAlignment="1">
      <alignment horizontal="right"/>
    </xf>
    <xf numFmtId="44" fontId="7" fillId="0" borderId="0" xfId="0" applyNumberFormat="1" applyFont="1"/>
    <xf numFmtId="164" fontId="4" fillId="14" borderId="51" xfId="0" applyNumberFormat="1" applyFont="1" applyFill="1" applyBorder="1" applyAlignment="1" applyProtection="1">
      <alignment horizontal="center"/>
    </xf>
    <xf numFmtId="14" fontId="10" fillId="0" borderId="0" xfId="0" applyNumberFormat="1" applyFont="1" applyAlignment="1">
      <alignment horizontal="center" vertical="center"/>
    </xf>
    <xf numFmtId="0" fontId="3" fillId="0" borderId="0" xfId="0" applyFont="1" applyAlignment="1">
      <alignment horizontal="right" vertical="top" wrapText="1"/>
    </xf>
    <xf numFmtId="0" fontId="0" fillId="0" borderId="0" xfId="0" applyAlignment="1">
      <alignment horizontal="left" vertical="top" wrapText="1"/>
    </xf>
    <xf numFmtId="14" fontId="10" fillId="0" borderId="22" xfId="0" applyNumberFormat="1" applyFont="1" applyBorder="1" applyAlignment="1">
      <alignment horizontal="center" vertical="center"/>
    </xf>
    <xf numFmtId="0" fontId="0" fillId="0" borderId="52" xfId="0" applyBorder="1" applyAlignment="1">
      <alignment horizontal="left" vertical="top" wrapText="1"/>
    </xf>
    <xf numFmtId="0" fontId="9" fillId="2" borderId="0" xfId="0" applyFont="1" applyFill="1" applyAlignment="1">
      <alignment horizontal="right"/>
    </xf>
    <xf numFmtId="165" fontId="12" fillId="0" borderId="0" xfId="1" applyNumberFormat="1" applyFont="1" applyAlignment="1">
      <alignment horizontal="left"/>
    </xf>
    <xf numFmtId="0" fontId="9" fillId="2" borderId="31" xfId="0" applyFont="1" applyFill="1" applyBorder="1" applyAlignment="1">
      <alignment horizontal="center"/>
    </xf>
    <xf numFmtId="0" fontId="9" fillId="2" borderId="32" xfId="0" applyFont="1" applyFill="1" applyBorder="1" applyAlignment="1">
      <alignment horizontal="center"/>
    </xf>
    <xf numFmtId="0" fontId="0" fillId="0" borderId="24" xfId="0" applyFont="1" applyBorder="1" applyAlignment="1">
      <alignment horizontal="left" vertical="top" wrapText="1"/>
    </xf>
    <xf numFmtId="0" fontId="1" fillId="0" borderId="42" xfId="0" applyFont="1" applyBorder="1" applyAlignment="1">
      <alignment horizontal="left" vertical="top" wrapText="1"/>
    </xf>
    <xf numFmtId="0" fontId="1" fillId="0" borderId="25" xfId="0" applyFont="1" applyBorder="1" applyAlignment="1">
      <alignment horizontal="left" vertical="top" wrapText="1"/>
    </xf>
    <xf numFmtId="0" fontId="1" fillId="0" borderId="44" xfId="0" applyFont="1" applyBorder="1" applyAlignment="1">
      <alignment horizontal="left" vertical="top" wrapText="1"/>
    </xf>
    <xf numFmtId="0" fontId="1" fillId="0" borderId="26" xfId="0" applyFont="1" applyBorder="1" applyAlignment="1">
      <alignment horizontal="left" vertical="top" wrapText="1"/>
    </xf>
    <xf numFmtId="0" fontId="1" fillId="0" borderId="43" xfId="0" applyFont="1" applyBorder="1" applyAlignment="1">
      <alignment horizontal="left" vertical="top" wrapText="1"/>
    </xf>
    <xf numFmtId="0" fontId="11" fillId="2" borderId="6" xfId="0" applyFont="1" applyFill="1" applyBorder="1" applyAlignment="1">
      <alignment horizontal="center"/>
    </xf>
    <xf numFmtId="0" fontId="11" fillId="2" borderId="8" xfId="0" applyFont="1" applyFill="1" applyBorder="1" applyAlignment="1">
      <alignment horizontal="center"/>
    </xf>
    <xf numFmtId="44" fontId="4" fillId="4" borderId="18" xfId="1" applyFont="1" applyFill="1" applyBorder="1" applyAlignment="1" applyProtection="1">
      <alignment horizontal="left"/>
      <protection locked="0"/>
    </xf>
    <xf numFmtId="44" fontId="4" fillId="4" borderId="36" xfId="1" applyFont="1" applyFill="1" applyBorder="1" applyAlignment="1" applyProtection="1">
      <alignment horizontal="left"/>
      <protection locked="0"/>
    </xf>
    <xf numFmtId="164" fontId="2" fillId="2" borderId="33" xfId="0" applyNumberFormat="1" applyFont="1" applyFill="1" applyBorder="1" applyAlignment="1">
      <alignment horizontal="right"/>
    </xf>
    <xf numFmtId="164" fontId="2" fillId="2" borderId="29" xfId="0" applyNumberFormat="1" applyFont="1" applyFill="1" applyBorder="1" applyAlignment="1">
      <alignment horizontal="right"/>
    </xf>
    <xf numFmtId="44" fontId="3" fillId="6" borderId="18" xfId="1" applyFont="1" applyFill="1" applyBorder="1" applyAlignment="1">
      <alignment horizontal="center"/>
    </xf>
    <xf numFmtId="44" fontId="3" fillId="6" borderId="19" xfId="1" applyFont="1" applyFill="1" applyBorder="1" applyAlignment="1">
      <alignment horizontal="center"/>
    </xf>
    <xf numFmtId="0" fontId="8" fillId="0" borderId="0" xfId="0" applyFont="1" applyAlignment="1">
      <alignment horizontal="center"/>
    </xf>
    <xf numFmtId="0" fontId="3" fillId="0" borderId="6" xfId="0" applyFont="1" applyBorder="1" applyAlignment="1">
      <alignment horizontal="center" vertical="center" textRotation="90"/>
    </xf>
    <xf numFmtId="0" fontId="3" fillId="0" borderId="4" xfId="0" applyFont="1" applyBorder="1" applyAlignment="1">
      <alignment horizontal="center" vertical="center" textRotation="90"/>
    </xf>
    <xf numFmtId="0" fontId="3" fillId="0" borderId="9" xfId="0" applyFont="1" applyBorder="1" applyAlignment="1">
      <alignment horizontal="center" vertical="center" textRotation="90"/>
    </xf>
    <xf numFmtId="164" fontId="2" fillId="2" borderId="10" xfId="0" applyNumberFormat="1" applyFont="1" applyFill="1" applyBorder="1" applyAlignment="1">
      <alignment horizontal="right"/>
    </xf>
    <xf numFmtId="0" fontId="3" fillId="0" borderId="37" xfId="0" applyFont="1" applyBorder="1" applyAlignment="1">
      <alignment horizontal="center" vertical="center" textRotation="90"/>
    </xf>
    <xf numFmtId="0" fontId="3" fillId="0" borderId="38" xfId="0" applyFont="1" applyBorder="1" applyAlignment="1">
      <alignment horizontal="center" vertical="center" textRotation="90"/>
    </xf>
    <xf numFmtId="0" fontId="3" fillId="0" borderId="39" xfId="0" applyFont="1" applyBorder="1" applyAlignment="1">
      <alignment horizontal="center" vertical="center" textRotation="90"/>
    </xf>
    <xf numFmtId="0" fontId="3" fillId="6" borderId="18" xfId="0" applyFont="1" applyFill="1" applyBorder="1" applyAlignment="1">
      <alignment horizontal="center"/>
    </xf>
    <xf numFmtId="0" fontId="3" fillId="6" borderId="19" xfId="0" applyFont="1" applyFill="1" applyBorder="1" applyAlignment="1">
      <alignment horizontal="center"/>
    </xf>
    <xf numFmtId="44" fontId="4" fillId="4" borderId="48" xfId="1" applyFont="1" applyFill="1" applyBorder="1" applyAlignment="1" applyProtection="1">
      <alignment horizontal="left"/>
      <protection locked="0"/>
    </xf>
    <xf numFmtId="44" fontId="4" fillId="4" borderId="47" xfId="1" applyFont="1" applyFill="1" applyBorder="1" applyAlignment="1" applyProtection="1">
      <alignment horizontal="left"/>
      <protection locked="0"/>
    </xf>
    <xf numFmtId="164" fontId="2" fillId="2" borderId="31" xfId="0" applyNumberFormat="1" applyFont="1" applyFill="1" applyBorder="1" applyAlignment="1">
      <alignment horizontal="right"/>
    </xf>
    <xf numFmtId="164" fontId="2" fillId="2" borderId="49" xfId="0" applyNumberFormat="1" applyFont="1" applyFill="1" applyBorder="1" applyAlignment="1">
      <alignment horizontal="right"/>
    </xf>
    <xf numFmtId="0" fontId="3" fillId="0" borderId="16" xfId="0" applyFont="1" applyBorder="1" applyAlignment="1">
      <alignment horizontal="center" vertical="center" textRotation="90"/>
    </xf>
    <xf numFmtId="0" fontId="3" fillId="0" borderId="40" xfId="0" applyFont="1" applyBorder="1" applyAlignment="1">
      <alignment horizontal="center" vertical="center" textRotation="90"/>
    </xf>
    <xf numFmtId="0" fontId="3" fillId="0" borderId="41" xfId="0" applyFont="1" applyBorder="1" applyAlignment="1">
      <alignment horizontal="center" vertical="center" textRotation="90"/>
    </xf>
    <xf numFmtId="0" fontId="3" fillId="0" borderId="17" xfId="0" applyFont="1" applyBorder="1" applyAlignment="1">
      <alignment horizontal="center" vertical="center" textRotation="90"/>
    </xf>
    <xf numFmtId="0" fontId="3" fillId="0" borderId="24" xfId="0" applyFont="1" applyBorder="1" applyAlignment="1">
      <alignment horizontal="center" vertical="center" textRotation="90"/>
    </xf>
    <xf numFmtId="0" fontId="3" fillId="0" borderId="25" xfId="0" applyFont="1" applyBorder="1" applyAlignment="1">
      <alignment horizontal="center" vertical="center" textRotation="90"/>
    </xf>
    <xf numFmtId="0" fontId="3" fillId="0" borderId="26" xfId="0" applyFont="1" applyBorder="1" applyAlignment="1">
      <alignment horizontal="center" vertical="center" textRotation="90"/>
    </xf>
    <xf numFmtId="0" fontId="3" fillId="10" borderId="13" xfId="0" applyFont="1" applyFill="1" applyBorder="1" applyAlignment="1">
      <alignment horizontal="center"/>
    </xf>
    <xf numFmtId="0" fontId="3" fillId="10" borderId="18" xfId="0" applyFont="1" applyFill="1" applyBorder="1" applyAlignment="1">
      <alignment horizontal="center"/>
    </xf>
    <xf numFmtId="0" fontId="3" fillId="10" borderId="19" xfId="0" applyFont="1" applyFill="1" applyBorder="1" applyAlignment="1">
      <alignment horizontal="center"/>
    </xf>
    <xf numFmtId="44" fontId="3" fillId="10" borderId="13" xfId="1" applyFont="1" applyFill="1" applyBorder="1" applyAlignment="1">
      <alignment horizontal="center"/>
    </xf>
    <xf numFmtId="44" fontId="3" fillId="10" borderId="18" xfId="1" applyFont="1" applyFill="1" applyBorder="1" applyAlignment="1">
      <alignment horizontal="center"/>
    </xf>
    <xf numFmtId="44" fontId="3" fillId="10" borderId="19" xfId="1" applyFont="1" applyFill="1" applyBorder="1" applyAlignment="1">
      <alignment horizontal="center"/>
    </xf>
    <xf numFmtId="0" fontId="5" fillId="9" borderId="21" xfId="0" applyFont="1" applyFill="1" applyBorder="1" applyAlignment="1">
      <alignment horizontal="center"/>
    </xf>
    <xf numFmtId="0" fontId="5" fillId="9" borderId="14" xfId="0" applyFont="1" applyFill="1" applyBorder="1" applyAlignment="1">
      <alignment horizontal="center"/>
    </xf>
    <xf numFmtId="0" fontId="5" fillId="9" borderId="15" xfId="0" applyFont="1" applyFill="1" applyBorder="1" applyAlignment="1">
      <alignment horizontal="center"/>
    </xf>
    <xf numFmtId="0" fontId="3" fillId="0" borderId="28" xfId="0" applyFont="1" applyBorder="1" applyAlignment="1">
      <alignment horizontal="center" vertical="center" textRotation="90"/>
    </xf>
    <xf numFmtId="0" fontId="3" fillId="0" borderId="27" xfId="0" applyFont="1" applyBorder="1" applyAlignment="1">
      <alignment horizontal="center" vertical="center" textRotation="90"/>
    </xf>
    <xf numFmtId="0" fontId="3" fillId="0" borderId="35" xfId="0" applyFont="1" applyBorder="1" applyAlignment="1">
      <alignment horizontal="center" vertical="center" textRotation="90"/>
    </xf>
    <xf numFmtId="164" fontId="2" fillId="9" borderId="10" xfId="0" applyNumberFormat="1" applyFont="1" applyFill="1" applyBorder="1" applyAlignment="1">
      <alignment horizontal="right"/>
    </xf>
    <xf numFmtId="0" fontId="9" fillId="2" borderId="6" xfId="0" applyFont="1" applyFill="1" applyBorder="1" applyAlignment="1">
      <alignment horizontal="center"/>
    </xf>
    <xf numFmtId="0" fontId="9" fillId="2" borderId="7" xfId="0" applyFont="1" applyFill="1" applyBorder="1" applyAlignment="1">
      <alignment horizontal="center"/>
    </xf>
    <xf numFmtId="0" fontId="9" fillId="2" borderId="8" xfId="0" applyFont="1" applyFill="1" applyBorder="1" applyAlignment="1">
      <alignment horizontal="center"/>
    </xf>
    <xf numFmtId="0" fontId="9" fillId="2" borderId="28" xfId="0" applyFont="1" applyFill="1" applyBorder="1" applyAlignment="1">
      <alignment horizontal="center"/>
    </xf>
    <xf numFmtId="0" fontId="9" fillId="2" borderId="20" xfId="0" applyFont="1" applyFill="1" applyBorder="1" applyAlignment="1">
      <alignment horizontal="center"/>
    </xf>
    <xf numFmtId="0" fontId="9" fillId="2" borderId="23" xfId="0" applyFont="1" applyFill="1" applyBorder="1" applyAlignment="1">
      <alignment horizontal="center"/>
    </xf>
    <xf numFmtId="44" fontId="3" fillId="6" borderId="27" xfId="1" applyFont="1" applyFill="1" applyBorder="1" applyAlignment="1">
      <alignment horizontal="center"/>
    </xf>
    <xf numFmtId="0" fontId="3" fillId="6" borderId="27" xfId="0" applyFont="1" applyFill="1" applyBorder="1" applyAlignment="1">
      <alignment horizontal="center"/>
    </xf>
    <xf numFmtId="164" fontId="2" fillId="2" borderId="11" xfId="0" applyNumberFormat="1" applyFont="1" applyFill="1" applyBorder="1" applyAlignment="1">
      <alignment horizontal="right"/>
    </xf>
    <xf numFmtId="164" fontId="2" fillId="2" borderId="12" xfId="0" applyNumberFormat="1" applyFont="1" applyFill="1" applyBorder="1" applyAlignment="1">
      <alignment horizontal="right"/>
    </xf>
    <xf numFmtId="165" fontId="4" fillId="8" borderId="2" xfId="0" applyNumberFormat="1" applyFont="1" applyFill="1" applyBorder="1" applyAlignment="1">
      <alignment horizontal="center"/>
    </xf>
    <xf numFmtId="44" fontId="4" fillId="14" borderId="51" xfId="1" applyFont="1" applyFill="1" applyBorder="1" applyAlignment="1" applyProtection="1">
      <alignment horizontal="center"/>
    </xf>
    <xf numFmtId="165" fontId="2" fillId="2" borderId="34" xfId="0" applyNumberFormat="1" applyFont="1" applyFill="1" applyBorder="1" applyAlignment="1">
      <alignment horizontal="center"/>
    </xf>
    <xf numFmtId="164" fontId="7" fillId="0" borderId="0" xfId="0" applyNumberFormat="1" applyFont="1" applyAlignment="1">
      <alignment horizontal="center"/>
    </xf>
    <xf numFmtId="0" fontId="7" fillId="0" borderId="0" xfId="0" applyFont="1" applyAlignment="1">
      <alignment horizontal="center"/>
    </xf>
  </cellXfs>
  <cellStyles count="2">
    <cellStyle name="Currency" xfId="1" builtinId="4"/>
    <cellStyle name="Normal" xfId="0" builtinId="0"/>
  </cellStyles>
  <dxfs count="96">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1"/>
      </font>
      <fill>
        <patternFill>
          <bgColor theme="9" tint="0.79998168889431442"/>
        </patternFill>
      </fill>
    </dxf>
    <dxf>
      <font>
        <color theme="0"/>
      </font>
      <fill>
        <patternFill>
          <bgColor rgb="FFFF0000"/>
        </patternFill>
      </fill>
    </dxf>
    <dxf>
      <font>
        <color theme="0"/>
      </font>
      <fill>
        <patternFill>
          <bgColor theme="9"/>
        </patternFill>
      </fill>
    </dxf>
    <dxf>
      <font>
        <color theme="0"/>
      </font>
      <fill>
        <patternFill>
          <bgColor theme="9"/>
        </patternFill>
      </fill>
    </dxf>
    <dxf>
      <font>
        <color theme="0"/>
      </font>
      <fill>
        <patternFill>
          <bgColor rgb="FFFF0000"/>
        </patternFill>
      </fill>
    </dxf>
    <dxf>
      <font>
        <color theme="0"/>
      </font>
      <fill>
        <patternFill>
          <bgColor rgb="FFFF0000"/>
        </patternFill>
      </fill>
    </dxf>
    <dxf>
      <font>
        <color theme="0"/>
      </font>
      <fill>
        <patternFill>
          <bgColor theme="9"/>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0"/>
      </font>
      <fill>
        <patternFill>
          <bgColor rgb="FFFF0000"/>
        </patternFill>
      </fill>
    </dxf>
    <dxf>
      <font>
        <color theme="0"/>
      </font>
      <fill>
        <patternFill>
          <bgColor theme="9"/>
        </patternFill>
      </fill>
    </dxf>
    <dxf>
      <font>
        <color theme="0"/>
      </font>
      <fill>
        <patternFill>
          <bgColor rgb="FFFF0000"/>
        </patternFill>
      </fill>
    </dxf>
    <dxf>
      <font>
        <color theme="1"/>
      </font>
      <fill>
        <patternFill>
          <bgColor theme="9" tint="0.79998168889431442"/>
        </patternFill>
      </fill>
    </dxf>
    <dxf>
      <font>
        <color theme="0"/>
      </font>
      <fill>
        <patternFill>
          <bgColor rgb="FFFF0000"/>
        </patternFill>
      </fill>
    </dxf>
    <dxf>
      <font>
        <color theme="0"/>
      </font>
      <fill>
        <patternFill>
          <bgColor theme="9"/>
        </patternFill>
      </fill>
    </dxf>
    <dxf>
      <font>
        <color theme="0"/>
      </font>
      <fill>
        <patternFill>
          <bgColor theme="9"/>
        </patternFill>
      </fill>
    </dxf>
    <dxf>
      <font>
        <color theme="0"/>
      </font>
      <fill>
        <patternFill>
          <bgColor rgb="FFFF0000"/>
        </patternFill>
      </fill>
    </dxf>
    <dxf>
      <font>
        <color theme="0"/>
      </font>
      <fill>
        <patternFill>
          <bgColor rgb="FFFF0000"/>
        </patternFill>
      </fill>
    </dxf>
    <dxf>
      <font>
        <color theme="0"/>
      </font>
      <fill>
        <patternFill>
          <bgColor theme="9"/>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0"/>
      </font>
      <fill>
        <patternFill>
          <bgColor rgb="FFFF0000"/>
        </patternFill>
      </fill>
    </dxf>
    <dxf>
      <font>
        <color theme="1"/>
      </font>
      <fill>
        <patternFill>
          <bgColor theme="9" tint="0.79998168889431442"/>
        </patternFill>
      </fill>
    </dxf>
    <dxf>
      <font>
        <color theme="0"/>
      </font>
      <fill>
        <patternFill>
          <bgColor rgb="FFFF0000"/>
        </patternFill>
      </fill>
    </dxf>
    <dxf>
      <font>
        <color theme="0"/>
      </font>
      <fill>
        <patternFill>
          <bgColor theme="9"/>
        </patternFill>
      </fill>
    </dxf>
    <dxf>
      <font>
        <color theme="0"/>
      </font>
      <fill>
        <patternFill>
          <bgColor theme="9"/>
        </patternFill>
      </fill>
    </dxf>
    <dxf>
      <font>
        <color theme="0"/>
      </font>
      <fill>
        <patternFill>
          <bgColor rgb="FFFF0000"/>
        </patternFill>
      </fill>
    </dxf>
    <dxf>
      <font>
        <color theme="0"/>
      </font>
      <fill>
        <patternFill>
          <bgColor rgb="FFFF0000"/>
        </patternFill>
      </fill>
    </dxf>
    <dxf>
      <font>
        <color theme="0"/>
      </font>
      <fill>
        <patternFill>
          <bgColor theme="9"/>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0"/>
      </font>
      <fill>
        <patternFill>
          <bgColor rgb="FFFF0000"/>
        </patternFill>
      </fill>
    </dxf>
    <dxf>
      <font>
        <color theme="1"/>
      </font>
      <fill>
        <patternFill>
          <bgColor theme="9" tint="0.79998168889431442"/>
        </patternFill>
      </fill>
    </dxf>
    <dxf>
      <font>
        <color theme="0"/>
      </font>
      <fill>
        <patternFill>
          <bgColor rgb="FFFF0000"/>
        </patternFill>
      </fill>
    </dxf>
    <dxf>
      <font>
        <color theme="0"/>
      </font>
      <fill>
        <patternFill>
          <bgColor theme="9"/>
        </patternFill>
      </fill>
    </dxf>
    <dxf>
      <font>
        <color theme="0"/>
      </font>
      <fill>
        <patternFill>
          <bgColor theme="9"/>
        </patternFill>
      </fill>
    </dxf>
    <dxf>
      <font>
        <color theme="0"/>
      </font>
      <fill>
        <patternFill>
          <bgColor rgb="FFFF0000"/>
        </patternFill>
      </fill>
    </dxf>
    <dxf>
      <font>
        <color theme="0"/>
      </font>
      <fill>
        <patternFill>
          <bgColor rgb="FFFF0000"/>
        </patternFill>
      </fill>
    </dxf>
    <dxf>
      <font>
        <color theme="0"/>
      </font>
      <fill>
        <patternFill>
          <bgColor theme="9"/>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0"/>
      </font>
      <fill>
        <patternFill>
          <bgColor rgb="FFFF0000"/>
        </patternFill>
      </fill>
    </dxf>
    <dxf>
      <font>
        <color theme="1"/>
      </font>
      <fill>
        <patternFill>
          <bgColor theme="9" tint="0.79998168889431442"/>
        </patternFill>
      </fill>
    </dxf>
    <dxf>
      <font>
        <color theme="0"/>
      </font>
      <fill>
        <patternFill>
          <bgColor rgb="FFFF0000"/>
        </patternFill>
      </fill>
    </dxf>
    <dxf>
      <font>
        <color theme="0"/>
      </font>
      <fill>
        <patternFill>
          <bgColor theme="9"/>
        </patternFill>
      </fill>
    </dxf>
    <dxf>
      <font>
        <color theme="0"/>
      </font>
      <fill>
        <patternFill>
          <bgColor theme="9"/>
        </patternFill>
      </fill>
    </dxf>
    <dxf>
      <font>
        <color theme="0"/>
      </font>
      <fill>
        <patternFill>
          <bgColor rgb="FFFF0000"/>
        </patternFill>
      </fill>
    </dxf>
    <dxf>
      <font>
        <color theme="0"/>
      </font>
      <fill>
        <patternFill>
          <bgColor rgb="FFFF0000"/>
        </patternFill>
      </fill>
    </dxf>
    <dxf>
      <font>
        <color theme="0"/>
      </font>
      <fill>
        <patternFill>
          <bgColor theme="9"/>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65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060B0-6605-3A41-B36D-20BDDE920446}">
  <dimension ref="B2:C12"/>
  <sheetViews>
    <sheetView showGridLines="0" tabSelected="1" topLeftCell="A4" zoomScale="130" zoomScaleNormal="130" workbookViewId="0">
      <selection activeCell="E7" sqref="E7"/>
    </sheetView>
  </sheetViews>
  <sheetFormatPr baseColWidth="10" defaultRowHeight="16" x14ac:dyDescent="0.2"/>
  <cols>
    <col min="2" max="2" width="23.83203125" customWidth="1"/>
    <col min="3" max="3" width="106.1640625" customWidth="1"/>
  </cols>
  <sheetData>
    <row r="2" spans="2:3" ht="19" x14ac:dyDescent="0.25">
      <c r="B2" s="95" t="s">
        <v>71</v>
      </c>
      <c r="C2" s="96">
        <v>66.510000000000005</v>
      </c>
    </row>
    <row r="3" spans="2:3" ht="17" thickBot="1" x14ac:dyDescent="0.25"/>
    <row r="4" spans="2:3" ht="20" thickBot="1" x14ac:dyDescent="0.3">
      <c r="B4" s="97" t="s">
        <v>67</v>
      </c>
      <c r="C4" s="98"/>
    </row>
    <row r="5" spans="2:3" ht="146" customHeight="1" x14ac:dyDescent="0.2">
      <c r="B5" s="99" t="s">
        <v>72</v>
      </c>
      <c r="C5" s="100"/>
    </row>
    <row r="6" spans="2:3" ht="146" customHeight="1" x14ac:dyDescent="0.2">
      <c r="B6" s="101"/>
      <c r="C6" s="102"/>
    </row>
    <row r="7" spans="2:3" ht="146" customHeight="1" thickBot="1" x14ac:dyDescent="0.25">
      <c r="B7" s="103"/>
      <c r="C7" s="104"/>
    </row>
    <row r="8" spans="2:3" x14ac:dyDescent="0.2">
      <c r="B8" s="90"/>
      <c r="C8" s="91" t="s">
        <v>68</v>
      </c>
    </row>
    <row r="9" spans="2:3" x14ac:dyDescent="0.2">
      <c r="B9" s="90"/>
      <c r="C9" s="92"/>
    </row>
    <row r="10" spans="2:3" ht="17" thickBot="1" x14ac:dyDescent="0.25">
      <c r="B10" s="90"/>
      <c r="C10" s="92"/>
    </row>
    <row r="11" spans="2:3" x14ac:dyDescent="0.2">
      <c r="B11" s="105" t="s">
        <v>69</v>
      </c>
      <c r="C11" s="106"/>
    </row>
    <row r="12" spans="2:3" ht="18" thickBot="1" x14ac:dyDescent="0.25">
      <c r="B12" s="93">
        <v>43503</v>
      </c>
      <c r="C12" s="94" t="s">
        <v>70</v>
      </c>
    </row>
  </sheetData>
  <mergeCells count="3">
    <mergeCell ref="B4:C4"/>
    <mergeCell ref="B5:C7"/>
    <mergeCell ref="B11:C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291E1-D390-4941-AE10-CA64CD4F0092}">
  <dimension ref="B2:AD53"/>
  <sheetViews>
    <sheetView showGridLines="0" topLeftCell="A3" zoomScaleNormal="100" workbookViewId="0">
      <selection activeCell="O38" sqref="O38"/>
    </sheetView>
  </sheetViews>
  <sheetFormatPr baseColWidth="10" defaultRowHeight="14" x14ac:dyDescent="0.2"/>
  <cols>
    <col min="1" max="2" width="3.6640625" style="16" customWidth="1"/>
    <col min="3" max="3" width="21.5" style="16" customWidth="1"/>
    <col min="4" max="4" width="10.83203125" style="16"/>
    <col min="5" max="5" width="12.6640625" style="18" customWidth="1"/>
    <col min="6" max="7" width="3.6640625" style="16" customWidth="1"/>
    <col min="8" max="8" width="21.5" style="16" customWidth="1"/>
    <col min="9" max="9" width="10.83203125" style="16"/>
    <col min="10" max="10" width="12.6640625" style="18" customWidth="1"/>
    <col min="11" max="12" width="3.6640625" style="16" customWidth="1"/>
    <col min="13" max="13" width="21.5" style="16" customWidth="1"/>
    <col min="14" max="14" width="10.83203125" style="16"/>
    <col min="15" max="15" width="12.6640625" style="18" customWidth="1"/>
    <col min="16" max="17" width="3.6640625" style="16" customWidth="1"/>
    <col min="18" max="18" width="21.5" style="16" customWidth="1"/>
    <col min="19" max="19" width="10.83203125" style="16"/>
    <col min="20" max="20" width="12.6640625" style="18" customWidth="1"/>
    <col min="21" max="22" width="3.6640625" style="16" customWidth="1"/>
    <col min="23" max="23" width="21.5" style="16" customWidth="1"/>
    <col min="24" max="24" width="10.83203125" style="16"/>
    <col min="25" max="25" width="12.6640625" style="18" customWidth="1"/>
    <col min="26" max="27" width="3.6640625" style="16" customWidth="1"/>
    <col min="28" max="28" width="21.5" style="16" customWidth="1"/>
    <col min="29" max="29" width="10.83203125" style="16"/>
    <col min="30" max="30" width="12.6640625" style="18" customWidth="1"/>
    <col min="31" max="16384" width="10.83203125" style="16"/>
  </cols>
  <sheetData>
    <row r="2" spans="2:30" ht="20" thickBot="1" x14ac:dyDescent="0.3">
      <c r="B2" s="113" t="s">
        <v>24</v>
      </c>
      <c r="C2" s="113"/>
      <c r="D2" s="113"/>
      <c r="E2" s="113"/>
      <c r="G2" s="113" t="s">
        <v>25</v>
      </c>
      <c r="H2" s="113"/>
      <c r="I2" s="113"/>
      <c r="J2" s="113"/>
      <c r="L2" s="113" t="s">
        <v>26</v>
      </c>
      <c r="M2" s="113"/>
      <c r="N2" s="113"/>
      <c r="O2" s="113"/>
      <c r="Q2" s="113" t="s">
        <v>47</v>
      </c>
      <c r="R2" s="113"/>
      <c r="S2" s="113"/>
      <c r="T2" s="113"/>
      <c r="V2" s="113" t="s">
        <v>48</v>
      </c>
      <c r="W2" s="113"/>
      <c r="X2" s="113"/>
      <c r="Y2" s="113"/>
      <c r="AA2" s="113" t="s">
        <v>53</v>
      </c>
      <c r="AB2" s="113"/>
      <c r="AC2" s="113"/>
      <c r="AD2" s="113"/>
    </row>
    <row r="3" spans="2:30" s="17" customFormat="1" ht="16" x14ac:dyDescent="0.2">
      <c r="B3" s="114" t="s">
        <v>22</v>
      </c>
      <c r="C3" s="9" t="s">
        <v>0</v>
      </c>
      <c r="D3" s="10" t="s">
        <v>1</v>
      </c>
      <c r="E3" s="11" t="s">
        <v>2</v>
      </c>
      <c r="F3" s="16"/>
      <c r="G3" s="114" t="s">
        <v>22</v>
      </c>
      <c r="H3" s="9" t="s">
        <v>0</v>
      </c>
      <c r="I3" s="10" t="s">
        <v>1</v>
      </c>
      <c r="J3" s="11" t="s">
        <v>2</v>
      </c>
      <c r="L3" s="114" t="s">
        <v>22</v>
      </c>
      <c r="M3" s="9" t="s">
        <v>0</v>
      </c>
      <c r="N3" s="10" t="s">
        <v>1</v>
      </c>
      <c r="O3" s="11" t="s">
        <v>2</v>
      </c>
      <c r="P3" s="16"/>
      <c r="Q3" s="114" t="s">
        <v>22</v>
      </c>
      <c r="R3" s="9" t="s">
        <v>0</v>
      </c>
      <c r="S3" s="10" t="s">
        <v>1</v>
      </c>
      <c r="T3" s="11" t="s">
        <v>2</v>
      </c>
      <c r="U3" s="16"/>
      <c r="V3" s="114" t="s">
        <v>22</v>
      </c>
      <c r="W3" s="9" t="s">
        <v>0</v>
      </c>
      <c r="X3" s="10" t="s">
        <v>1</v>
      </c>
      <c r="Y3" s="11" t="s">
        <v>2</v>
      </c>
      <c r="Z3" s="16"/>
      <c r="AA3" s="114" t="s">
        <v>22</v>
      </c>
      <c r="AB3" s="9" t="s">
        <v>0</v>
      </c>
      <c r="AC3" s="10" t="s">
        <v>1</v>
      </c>
      <c r="AD3" s="11" t="s">
        <v>2</v>
      </c>
    </row>
    <row r="4" spans="2:30" ht="16" customHeight="1" x14ac:dyDescent="0.2">
      <c r="B4" s="115"/>
      <c r="C4" s="3" t="s">
        <v>3</v>
      </c>
      <c r="D4" s="14">
        <v>0</v>
      </c>
      <c r="E4" s="2">
        <f t="shared" ref="E4:E5" si="0">D4*24*EMP_HOURLY</f>
        <v>0</v>
      </c>
      <c r="G4" s="115"/>
      <c r="H4" s="3" t="s">
        <v>3</v>
      </c>
      <c r="I4" s="14">
        <v>0</v>
      </c>
      <c r="J4" s="2">
        <f t="shared" ref="J4:J5" si="1">I4*24*EMP_HOURLY</f>
        <v>0</v>
      </c>
      <c r="L4" s="115"/>
      <c r="M4" s="3" t="s">
        <v>3</v>
      </c>
      <c r="N4" s="14">
        <v>0</v>
      </c>
      <c r="O4" s="2">
        <f t="shared" ref="O4:O5" si="2">N4*24*EMP_HOURLY</f>
        <v>0</v>
      </c>
      <c r="Q4" s="115"/>
      <c r="R4" s="3" t="s">
        <v>3</v>
      </c>
      <c r="S4" s="14">
        <v>0</v>
      </c>
      <c r="T4" s="2">
        <f t="shared" ref="T4:T5" si="3">S4*24*EMP_HOURLY</f>
        <v>0</v>
      </c>
      <c r="V4" s="115"/>
      <c r="W4" s="3" t="s">
        <v>3</v>
      </c>
      <c r="X4" s="14">
        <v>0</v>
      </c>
      <c r="Y4" s="2">
        <f t="shared" ref="Y4:Y5" si="4">X4*24*EMP_HOURLY</f>
        <v>0</v>
      </c>
      <c r="AA4" s="115"/>
      <c r="AB4" s="3" t="s">
        <v>3</v>
      </c>
      <c r="AC4" s="14">
        <v>0</v>
      </c>
      <c r="AD4" s="2">
        <f t="shared" ref="AD4:AD5" si="5">AC4*24*EMP_HOURLY</f>
        <v>0</v>
      </c>
    </row>
    <row r="5" spans="2:30" x14ac:dyDescent="0.2">
      <c r="B5" s="115"/>
      <c r="C5" s="3" t="s">
        <v>4</v>
      </c>
      <c r="D5" s="14">
        <v>0</v>
      </c>
      <c r="E5" s="2">
        <f t="shared" si="0"/>
        <v>0</v>
      </c>
      <c r="G5" s="115"/>
      <c r="H5" s="3" t="s">
        <v>4</v>
      </c>
      <c r="I5" s="14">
        <v>0</v>
      </c>
      <c r="J5" s="2">
        <f t="shared" si="1"/>
        <v>0</v>
      </c>
      <c r="L5" s="115"/>
      <c r="M5" s="3" t="s">
        <v>4</v>
      </c>
      <c r="N5" s="14">
        <v>0</v>
      </c>
      <c r="O5" s="2">
        <f t="shared" si="2"/>
        <v>0</v>
      </c>
      <c r="Q5" s="115"/>
      <c r="R5" s="3" t="s">
        <v>4</v>
      </c>
      <c r="S5" s="14">
        <v>0</v>
      </c>
      <c r="T5" s="2">
        <f t="shared" si="3"/>
        <v>0</v>
      </c>
      <c r="V5" s="115"/>
      <c r="W5" s="3" t="s">
        <v>4</v>
      </c>
      <c r="X5" s="14">
        <v>0</v>
      </c>
      <c r="Y5" s="2">
        <f t="shared" si="4"/>
        <v>0</v>
      </c>
      <c r="AA5" s="115"/>
      <c r="AB5" s="3" t="s">
        <v>4</v>
      </c>
      <c r="AC5" s="14">
        <v>0</v>
      </c>
      <c r="AD5" s="2">
        <f t="shared" si="5"/>
        <v>0</v>
      </c>
    </row>
    <row r="6" spans="2:30" x14ac:dyDescent="0.2">
      <c r="B6" s="115"/>
      <c r="C6" s="3" t="s">
        <v>5</v>
      </c>
      <c r="D6" s="14">
        <v>0</v>
      </c>
      <c r="E6" s="2">
        <f>D6*24*ROUND(EMP_HOURLY*0.1,2)</f>
        <v>0</v>
      </c>
      <c r="G6" s="115"/>
      <c r="H6" s="3" t="s">
        <v>5</v>
      </c>
      <c r="I6" s="14">
        <v>0</v>
      </c>
      <c r="J6" s="2">
        <f>I6*24*ROUND(EMP_HOURLY*0.1,2)</f>
        <v>0</v>
      </c>
      <c r="L6" s="115"/>
      <c r="M6" s="3" t="s">
        <v>5</v>
      </c>
      <c r="N6" s="14">
        <v>0</v>
      </c>
      <c r="O6" s="2">
        <f>N6*24*ROUND(EMP_HOURLY*0.1,2)</f>
        <v>0</v>
      </c>
      <c r="Q6" s="115"/>
      <c r="R6" s="3" t="s">
        <v>5</v>
      </c>
      <c r="S6" s="14">
        <v>0</v>
      </c>
      <c r="T6" s="2">
        <f>S6*24*ROUND(EMP_HOURLY*0.1,2)</f>
        <v>0</v>
      </c>
      <c r="V6" s="115"/>
      <c r="W6" s="3" t="s">
        <v>5</v>
      </c>
      <c r="X6" s="14">
        <v>0</v>
      </c>
      <c r="Y6" s="2">
        <f>X6*24*ROUND(EMP_HOURLY*0.1,2)</f>
        <v>0</v>
      </c>
      <c r="AA6" s="115"/>
      <c r="AB6" s="3" t="s">
        <v>5</v>
      </c>
      <c r="AC6" s="14">
        <v>0</v>
      </c>
      <c r="AD6" s="2">
        <f>AC6*24*ROUND(EMP_HOURLY*0.1,2)</f>
        <v>0</v>
      </c>
    </row>
    <row r="7" spans="2:30" x14ac:dyDescent="0.2">
      <c r="B7" s="115"/>
      <c r="C7" s="3" t="s">
        <v>6</v>
      </c>
      <c r="D7" s="14">
        <v>0</v>
      </c>
      <c r="E7" s="2">
        <f>D7*24*ROUND(EMP_HOURLY*0.25,2)</f>
        <v>0</v>
      </c>
      <c r="G7" s="115"/>
      <c r="H7" s="3" t="s">
        <v>6</v>
      </c>
      <c r="I7" s="14">
        <v>0</v>
      </c>
      <c r="J7" s="2">
        <f>I7*24*ROUND(EMP_HOURLY*0.25,2)</f>
        <v>0</v>
      </c>
      <c r="L7" s="115"/>
      <c r="M7" s="3" t="s">
        <v>6</v>
      </c>
      <c r="N7" s="14">
        <v>0</v>
      </c>
      <c r="O7" s="2">
        <f>N7*24*ROUND(EMP_HOURLY*0.25,2)</f>
        <v>0</v>
      </c>
      <c r="Q7" s="115"/>
      <c r="R7" s="3" t="s">
        <v>6</v>
      </c>
      <c r="S7" s="14">
        <v>0</v>
      </c>
      <c r="T7" s="2">
        <f>S7*24*ROUND(EMP_HOURLY*0.25,2)</f>
        <v>0</v>
      </c>
      <c r="V7" s="115"/>
      <c r="W7" s="3" t="s">
        <v>6</v>
      </c>
      <c r="X7" s="14">
        <v>0</v>
      </c>
      <c r="Y7" s="2">
        <f>X7*24*ROUND(EMP_HOURLY*0.25,2)</f>
        <v>0</v>
      </c>
      <c r="AA7" s="115"/>
      <c r="AB7" s="3" t="s">
        <v>6</v>
      </c>
      <c r="AC7" s="14">
        <v>0</v>
      </c>
      <c r="AD7" s="2">
        <f>AC7*24*ROUND(EMP_HOURLY*0.25,2)</f>
        <v>0</v>
      </c>
    </row>
    <row r="8" spans="2:30" x14ac:dyDescent="0.2">
      <c r="B8" s="115"/>
      <c r="C8" s="3" t="s">
        <v>7</v>
      </c>
      <c r="D8" s="14">
        <v>0</v>
      </c>
      <c r="E8" s="2">
        <f>D8*24*ROUND(EMP_HOURLY*0.1,2)</f>
        <v>0</v>
      </c>
      <c r="G8" s="115"/>
      <c r="H8" s="3" t="s">
        <v>7</v>
      </c>
      <c r="I8" s="14">
        <v>0</v>
      </c>
      <c r="J8" s="2">
        <f>I8*24*ROUND(EMP_HOURLY*0.1,2)</f>
        <v>0</v>
      </c>
      <c r="L8" s="115"/>
      <c r="M8" s="3" t="s">
        <v>7</v>
      </c>
      <c r="N8" s="14">
        <v>0</v>
      </c>
      <c r="O8" s="2">
        <f>N8*24*ROUND(EMP_HOURLY*0.1,2)</f>
        <v>0</v>
      </c>
      <c r="Q8" s="115"/>
      <c r="R8" s="3" t="s">
        <v>7</v>
      </c>
      <c r="S8" s="14">
        <v>0</v>
      </c>
      <c r="T8" s="2">
        <f>S8*24*ROUND(EMP_HOURLY*0.1,2)</f>
        <v>0</v>
      </c>
      <c r="V8" s="115"/>
      <c r="W8" s="3" t="s">
        <v>7</v>
      </c>
      <c r="X8" s="14">
        <v>0</v>
      </c>
      <c r="Y8" s="2">
        <f>X8*24*ROUND(EMP_HOURLY*0.1,2)</f>
        <v>0</v>
      </c>
      <c r="AA8" s="115"/>
      <c r="AB8" s="3" t="s">
        <v>7</v>
      </c>
      <c r="AC8" s="14">
        <v>0</v>
      </c>
      <c r="AD8" s="2">
        <f>AC8*24*ROUND(EMP_HOURLY*0.1,2)</f>
        <v>0</v>
      </c>
    </row>
    <row r="9" spans="2:30" x14ac:dyDescent="0.2">
      <c r="B9" s="115"/>
      <c r="C9" s="5" t="s">
        <v>8</v>
      </c>
      <c r="D9" s="14">
        <v>0</v>
      </c>
      <c r="E9" s="23">
        <v>0</v>
      </c>
      <c r="G9" s="115"/>
      <c r="H9" s="5" t="s">
        <v>8</v>
      </c>
      <c r="I9" s="14">
        <v>0</v>
      </c>
      <c r="J9" s="2">
        <f>IF(AND($D9&lt;&gt;0,$E9&lt;&gt;0),I9*24*($E9/$D9/24),0)</f>
        <v>0</v>
      </c>
      <c r="L9" s="115"/>
      <c r="M9" s="5" t="s">
        <v>8</v>
      </c>
      <c r="N9" s="14">
        <v>0</v>
      </c>
      <c r="O9" s="2">
        <f>IF(AND($D9&lt;&gt;0,$E9&lt;&gt;0),N9*24*($E9/$D9/24),0)</f>
        <v>0</v>
      </c>
      <c r="Q9" s="115"/>
      <c r="R9" s="5" t="s">
        <v>8</v>
      </c>
      <c r="S9" s="14">
        <v>0</v>
      </c>
      <c r="T9" s="2">
        <f>IF(AND($D9&lt;&gt;0,$E9&lt;&gt;0),S9*24*($E9/$D9/24),0)</f>
        <v>0</v>
      </c>
      <c r="V9" s="115"/>
      <c r="W9" s="5" t="s">
        <v>8</v>
      </c>
      <c r="X9" s="14">
        <v>0</v>
      </c>
      <c r="Y9" s="2">
        <f>IF(AND($D9&lt;&gt;0,$E9&lt;&gt;0),X9*24*($E9/$D9/24),0)</f>
        <v>0</v>
      </c>
      <c r="AA9" s="115"/>
      <c r="AB9" s="5" t="s">
        <v>8</v>
      </c>
      <c r="AC9" s="14">
        <v>0</v>
      </c>
      <c r="AD9" s="2">
        <f>IF(AND($D9&lt;&gt;0,$E9&lt;&gt;0),AC9*24*($E9/$D9/24),0)</f>
        <v>0</v>
      </c>
    </row>
    <row r="10" spans="2:30" x14ac:dyDescent="0.2">
      <c r="B10" s="115"/>
      <c r="C10" s="5" t="s">
        <v>9</v>
      </c>
      <c r="D10" s="14">
        <v>0</v>
      </c>
      <c r="E10" s="2">
        <f>D10*24*ROUND(EMP_HOURLY*0.1,2)</f>
        <v>0</v>
      </c>
      <c r="G10" s="115"/>
      <c r="H10" s="5" t="s">
        <v>9</v>
      </c>
      <c r="I10" s="14">
        <v>0</v>
      </c>
      <c r="J10" s="2">
        <f>I10*24*ROUND(EMP_HOURLY*0.1,2)</f>
        <v>0</v>
      </c>
      <c r="L10" s="115"/>
      <c r="M10" s="5" t="s">
        <v>9</v>
      </c>
      <c r="N10" s="14">
        <v>0</v>
      </c>
      <c r="O10" s="2">
        <f>N10*24*ROUND(EMP_HOURLY*0.1,2)</f>
        <v>0</v>
      </c>
      <c r="Q10" s="115"/>
      <c r="R10" s="5" t="s">
        <v>9</v>
      </c>
      <c r="S10" s="14">
        <v>0</v>
      </c>
      <c r="T10" s="2">
        <f>S10*24*ROUND(EMP_HOURLY*0.1,2)</f>
        <v>0</v>
      </c>
      <c r="V10" s="115"/>
      <c r="W10" s="5" t="s">
        <v>9</v>
      </c>
      <c r="X10" s="14">
        <v>0</v>
      </c>
      <c r="Y10" s="2">
        <f>X10*24*ROUND(EMP_HOURLY*0.1,2)</f>
        <v>0</v>
      </c>
      <c r="AA10" s="115"/>
      <c r="AB10" s="5" t="s">
        <v>9</v>
      </c>
      <c r="AC10" s="14">
        <v>0</v>
      </c>
      <c r="AD10" s="2">
        <f>AC10*24*ROUND(EMP_HOURLY*0.1,2)</f>
        <v>0</v>
      </c>
    </row>
    <row r="11" spans="2:30" x14ac:dyDescent="0.2">
      <c r="B11" s="115"/>
      <c r="C11" s="3" t="s">
        <v>10</v>
      </c>
      <c r="D11" s="14">
        <v>0</v>
      </c>
      <c r="E11" s="2">
        <f>IF(D4&gt;0,ROUND(SUM(E4:E10)/(D4*24),2)*0.5*(D11*24),0)</f>
        <v>0</v>
      </c>
      <c r="G11" s="115"/>
      <c r="H11" s="3" t="s">
        <v>10</v>
      </c>
      <c r="I11" s="14">
        <v>0</v>
      </c>
      <c r="J11" s="2">
        <f>IF(I4&gt;0,ROUND(SUM(J4:J10)/(I4*24),2)*0.5*(I11*24),0)</f>
        <v>0</v>
      </c>
      <c r="L11" s="115"/>
      <c r="M11" s="3" t="s">
        <v>10</v>
      </c>
      <c r="N11" s="14">
        <v>0</v>
      </c>
      <c r="O11" s="2">
        <f>IF(N4&gt;0,ROUND(SUM(O4:O10)/(N4*24),2)*0.5*(N11*24),0)</f>
        <v>0</v>
      </c>
      <c r="Q11" s="115"/>
      <c r="R11" s="3" t="s">
        <v>10</v>
      </c>
      <c r="S11" s="14">
        <v>0</v>
      </c>
      <c r="T11" s="2">
        <f>IF(S4&gt;0,ROUND(SUM(T4:T10)/(S4*24),2)*0.5*(S11*24),0)</f>
        <v>0</v>
      </c>
      <c r="V11" s="115"/>
      <c r="W11" s="3" t="s">
        <v>10</v>
      </c>
      <c r="X11" s="14">
        <v>0</v>
      </c>
      <c r="Y11" s="2">
        <f>IF(X4&gt;0,ROUND(SUM(Y4:Y10)/(X4*24),2)*0.5*(X11*24),0)</f>
        <v>0</v>
      </c>
      <c r="AA11" s="115"/>
      <c r="AB11" s="3" t="s">
        <v>10</v>
      </c>
      <c r="AC11" s="14">
        <v>0</v>
      </c>
      <c r="AD11" s="2">
        <f>IF(AC4&gt;0,ROUND(SUM(AD4:AD10)/(AC4*24),2)*0.5*(AC11*24),0)</f>
        <v>0</v>
      </c>
    </row>
    <row r="12" spans="2:30" x14ac:dyDescent="0.2">
      <c r="B12" s="115"/>
      <c r="C12" s="3"/>
      <c r="D12" s="12"/>
      <c r="E12" s="2"/>
      <c r="G12" s="115"/>
      <c r="H12" s="3"/>
      <c r="I12" s="12"/>
      <c r="J12" s="2"/>
      <c r="L12" s="115"/>
      <c r="M12" s="3"/>
      <c r="N12" s="12"/>
      <c r="O12" s="2"/>
      <c r="Q12" s="115"/>
      <c r="R12" s="3"/>
      <c r="S12" s="12"/>
      <c r="T12" s="2"/>
      <c r="V12" s="115"/>
      <c r="W12" s="3"/>
      <c r="X12" s="12"/>
      <c r="Y12" s="2"/>
      <c r="AA12" s="115"/>
      <c r="AB12" s="3"/>
      <c r="AC12" s="12"/>
      <c r="AD12" s="2"/>
    </row>
    <row r="13" spans="2:30" x14ac:dyDescent="0.2">
      <c r="B13" s="115"/>
      <c r="C13" s="3"/>
      <c r="D13" s="12"/>
      <c r="E13" s="2"/>
      <c r="G13" s="115"/>
      <c r="H13" s="3"/>
      <c r="I13" s="12"/>
      <c r="J13" s="2"/>
      <c r="L13" s="115"/>
      <c r="M13" s="3"/>
      <c r="N13" s="12"/>
      <c r="O13" s="2"/>
      <c r="Q13" s="115"/>
      <c r="R13" s="3"/>
      <c r="S13" s="12"/>
      <c r="T13" s="2"/>
      <c r="V13" s="115"/>
      <c r="W13" s="3"/>
      <c r="X13" s="12"/>
      <c r="Y13" s="2"/>
      <c r="AA13" s="115"/>
      <c r="AB13" s="3"/>
      <c r="AC13" s="12"/>
      <c r="AD13" s="2"/>
    </row>
    <row r="14" spans="2:30" x14ac:dyDescent="0.2">
      <c r="B14" s="115"/>
      <c r="C14" s="3"/>
      <c r="D14" s="6"/>
      <c r="E14" s="2"/>
      <c r="G14" s="115"/>
      <c r="H14" s="3"/>
      <c r="I14" s="6"/>
      <c r="J14" s="2"/>
      <c r="L14" s="115"/>
      <c r="M14" s="3"/>
      <c r="N14" s="6"/>
      <c r="O14" s="2"/>
      <c r="Q14" s="115"/>
      <c r="R14" s="3"/>
      <c r="S14" s="6"/>
      <c r="T14" s="2"/>
      <c r="V14" s="115"/>
      <c r="W14" s="3"/>
      <c r="X14" s="6"/>
      <c r="Y14" s="2"/>
      <c r="AA14" s="115"/>
      <c r="AB14" s="3"/>
      <c r="AC14" s="6"/>
      <c r="AD14" s="2"/>
    </row>
    <row r="15" spans="2:30" ht="17" customHeight="1" thickBot="1" x14ac:dyDescent="0.25">
      <c r="B15" s="116"/>
      <c r="C15" s="117" t="s">
        <v>31</v>
      </c>
      <c r="D15" s="117"/>
      <c r="E15" s="8">
        <f>SUM(E4:E12)</f>
        <v>0</v>
      </c>
      <c r="G15" s="116"/>
      <c r="H15" s="117" t="s">
        <v>31</v>
      </c>
      <c r="I15" s="117"/>
      <c r="J15" s="8">
        <f>SUM(J4:J12)</f>
        <v>0</v>
      </c>
      <c r="L15" s="116"/>
      <c r="M15" s="117" t="s">
        <v>31</v>
      </c>
      <c r="N15" s="117"/>
      <c r="O15" s="8">
        <f>SUM(O4:O12)</f>
        <v>0</v>
      </c>
      <c r="Q15" s="116"/>
      <c r="R15" s="117" t="s">
        <v>31</v>
      </c>
      <c r="S15" s="117"/>
      <c r="T15" s="8">
        <f>SUM(T4:T12)</f>
        <v>0</v>
      </c>
      <c r="V15" s="116"/>
      <c r="W15" s="117" t="s">
        <v>31</v>
      </c>
      <c r="X15" s="117"/>
      <c r="Y15" s="8">
        <f>SUM(Y4:Y12)</f>
        <v>0</v>
      </c>
      <c r="AA15" s="116"/>
      <c r="AB15" s="117" t="s">
        <v>31</v>
      </c>
      <c r="AC15" s="117"/>
      <c r="AD15" s="8">
        <f>SUM(AD4:AD12)</f>
        <v>0</v>
      </c>
    </row>
    <row r="16" spans="2:30" x14ac:dyDescent="0.2">
      <c r="B16" s="127" t="s">
        <v>23</v>
      </c>
      <c r="C16" s="22" t="s">
        <v>32</v>
      </c>
      <c r="D16" s="22"/>
      <c r="E16" s="19" t="s">
        <v>51</v>
      </c>
      <c r="G16" s="118" t="s">
        <v>23</v>
      </c>
      <c r="H16" s="22" t="s">
        <v>32</v>
      </c>
      <c r="I16" s="22"/>
      <c r="J16" s="19" t="s">
        <v>51</v>
      </c>
      <c r="L16" s="127" t="s">
        <v>23</v>
      </c>
      <c r="M16" s="22" t="s">
        <v>32</v>
      </c>
      <c r="N16" s="22"/>
      <c r="O16" s="19" t="s">
        <v>51</v>
      </c>
      <c r="Q16" s="118" t="s">
        <v>23</v>
      </c>
      <c r="R16" s="22" t="s">
        <v>32</v>
      </c>
      <c r="S16" s="22"/>
      <c r="T16" s="19" t="s">
        <v>51</v>
      </c>
      <c r="V16" s="118" t="s">
        <v>23</v>
      </c>
      <c r="W16" s="22" t="s">
        <v>32</v>
      </c>
      <c r="X16" s="22"/>
      <c r="Y16" s="19" t="s">
        <v>51</v>
      </c>
      <c r="AA16" s="118" t="s">
        <v>23</v>
      </c>
      <c r="AB16" s="22" t="s">
        <v>32</v>
      </c>
      <c r="AC16" s="22"/>
      <c r="AD16" s="19" t="s">
        <v>51</v>
      </c>
    </row>
    <row r="17" spans="2:30" ht="16" customHeight="1" x14ac:dyDescent="0.2">
      <c r="B17" s="128"/>
      <c r="C17" s="121" t="s">
        <v>11</v>
      </c>
      <c r="D17" s="121"/>
      <c r="E17" s="122"/>
      <c r="G17" s="119"/>
      <c r="H17" s="121" t="s">
        <v>11</v>
      </c>
      <c r="I17" s="121"/>
      <c r="J17" s="122"/>
      <c r="L17" s="128"/>
      <c r="M17" s="121" t="s">
        <v>11</v>
      </c>
      <c r="N17" s="121"/>
      <c r="O17" s="122"/>
      <c r="Q17" s="119"/>
      <c r="R17" s="121" t="s">
        <v>11</v>
      </c>
      <c r="S17" s="121"/>
      <c r="T17" s="122"/>
      <c r="V17" s="119"/>
      <c r="W17" s="121" t="s">
        <v>11</v>
      </c>
      <c r="X17" s="121"/>
      <c r="Y17" s="122"/>
      <c r="AA17" s="119"/>
      <c r="AB17" s="121" t="s">
        <v>11</v>
      </c>
      <c r="AC17" s="121"/>
      <c r="AD17" s="122"/>
    </row>
    <row r="18" spans="2:30" ht="16" customHeight="1" x14ac:dyDescent="0.2">
      <c r="B18" s="129"/>
      <c r="C18" s="20" t="s">
        <v>12</v>
      </c>
      <c r="D18" s="20"/>
      <c r="E18" s="24">
        <v>0</v>
      </c>
      <c r="G18" s="119"/>
      <c r="H18" s="20" t="s">
        <v>12</v>
      </c>
      <c r="I18" s="20"/>
      <c r="J18" s="30">
        <v>0</v>
      </c>
      <c r="L18" s="129"/>
      <c r="M18" s="20" t="s">
        <v>12</v>
      </c>
      <c r="N18" s="20"/>
      <c r="O18" s="30">
        <v>0</v>
      </c>
      <c r="Q18" s="119"/>
      <c r="R18" s="20" t="s">
        <v>12</v>
      </c>
      <c r="S18" s="20"/>
      <c r="T18" s="30">
        <v>0</v>
      </c>
      <c r="V18" s="119"/>
      <c r="W18" s="20" t="s">
        <v>12</v>
      </c>
      <c r="X18" s="20"/>
      <c r="Y18" s="30">
        <v>0</v>
      </c>
      <c r="AA18" s="119"/>
      <c r="AB18" s="20" t="s">
        <v>12</v>
      </c>
      <c r="AC18" s="20"/>
      <c r="AD18" s="30">
        <v>0</v>
      </c>
    </row>
    <row r="19" spans="2:30" ht="16" customHeight="1" x14ac:dyDescent="0.2">
      <c r="B19" s="129"/>
      <c r="C19" s="20" t="s">
        <v>13</v>
      </c>
      <c r="D19" s="20"/>
      <c r="E19" s="28">
        <v>0</v>
      </c>
      <c r="G19" s="119"/>
      <c r="H19" s="20" t="s">
        <v>13</v>
      </c>
      <c r="I19" s="20"/>
      <c r="J19" s="31">
        <v>0</v>
      </c>
      <c r="L19" s="129"/>
      <c r="M19" s="20" t="s">
        <v>13</v>
      </c>
      <c r="N19" s="20"/>
      <c r="O19" s="31">
        <v>0</v>
      </c>
      <c r="Q19" s="119"/>
      <c r="R19" s="20" t="s">
        <v>13</v>
      </c>
      <c r="S19" s="20"/>
      <c r="T19" s="31">
        <v>0</v>
      </c>
      <c r="V19" s="119"/>
      <c r="W19" s="20" t="s">
        <v>13</v>
      </c>
      <c r="X19" s="20"/>
      <c r="Y19" s="30">
        <v>0</v>
      </c>
      <c r="AA19" s="119"/>
      <c r="AB19" s="20" t="s">
        <v>13</v>
      </c>
      <c r="AC19" s="20"/>
      <c r="AD19" s="30">
        <v>0</v>
      </c>
    </row>
    <row r="20" spans="2:30" ht="16" customHeight="1" x14ac:dyDescent="0.2">
      <c r="B20" s="129"/>
      <c r="C20" s="20" t="s">
        <v>14</v>
      </c>
      <c r="D20" s="20"/>
      <c r="E20" s="24">
        <v>0</v>
      </c>
      <c r="G20" s="119"/>
      <c r="H20" s="20" t="s">
        <v>14</v>
      </c>
      <c r="I20" s="20"/>
      <c r="J20" s="31">
        <v>0</v>
      </c>
      <c r="L20" s="129"/>
      <c r="M20" s="20" t="s">
        <v>14</v>
      </c>
      <c r="N20" s="20"/>
      <c r="O20" s="31">
        <v>0</v>
      </c>
      <c r="Q20" s="119"/>
      <c r="R20" s="20" t="s">
        <v>14</v>
      </c>
      <c r="S20" s="20"/>
      <c r="T20" s="31">
        <v>0</v>
      </c>
      <c r="V20" s="119"/>
      <c r="W20" s="20" t="s">
        <v>14</v>
      </c>
      <c r="X20" s="20"/>
      <c r="Y20" s="30">
        <v>0</v>
      </c>
      <c r="AA20" s="119"/>
      <c r="AB20" s="20" t="s">
        <v>14</v>
      </c>
      <c r="AC20" s="20"/>
      <c r="AD20" s="30">
        <v>0</v>
      </c>
    </row>
    <row r="21" spans="2:30" ht="16" customHeight="1" x14ac:dyDescent="0.2">
      <c r="B21" s="129"/>
      <c r="C21" s="20" t="s">
        <v>15</v>
      </c>
      <c r="D21" s="20"/>
      <c r="E21" s="24">
        <v>0</v>
      </c>
      <c r="G21" s="119"/>
      <c r="H21" s="20" t="s">
        <v>15</v>
      </c>
      <c r="I21" s="20"/>
      <c r="J21" s="31">
        <v>0</v>
      </c>
      <c r="L21" s="129"/>
      <c r="M21" s="20" t="s">
        <v>15</v>
      </c>
      <c r="N21" s="20"/>
      <c r="O21" s="31">
        <v>0</v>
      </c>
      <c r="Q21" s="119"/>
      <c r="R21" s="20" t="s">
        <v>15</v>
      </c>
      <c r="S21" s="20"/>
      <c r="T21" s="31">
        <v>0</v>
      </c>
      <c r="V21" s="119"/>
      <c r="W21" s="20" t="s">
        <v>15</v>
      </c>
      <c r="X21" s="20"/>
      <c r="Y21" s="30">
        <v>0</v>
      </c>
      <c r="AA21" s="119"/>
      <c r="AB21" s="20" t="s">
        <v>15</v>
      </c>
      <c r="AC21" s="20"/>
      <c r="AD21" s="30">
        <v>0</v>
      </c>
    </row>
    <row r="22" spans="2:30" ht="16" customHeight="1" x14ac:dyDescent="0.2">
      <c r="B22" s="129"/>
      <c r="C22" s="121" t="s">
        <v>16</v>
      </c>
      <c r="D22" s="121"/>
      <c r="E22" s="122"/>
      <c r="G22" s="119"/>
      <c r="H22" s="121" t="s">
        <v>16</v>
      </c>
      <c r="I22" s="121"/>
      <c r="J22" s="122"/>
      <c r="L22" s="129"/>
      <c r="M22" s="121" t="s">
        <v>16</v>
      </c>
      <c r="N22" s="121"/>
      <c r="O22" s="122"/>
      <c r="Q22" s="119"/>
      <c r="R22" s="121" t="s">
        <v>16</v>
      </c>
      <c r="S22" s="121"/>
      <c r="T22" s="122"/>
      <c r="V22" s="119"/>
      <c r="W22" s="121" t="s">
        <v>16</v>
      </c>
      <c r="X22" s="121"/>
      <c r="Y22" s="122"/>
      <c r="AA22" s="119"/>
      <c r="AB22" s="121" t="s">
        <v>16</v>
      </c>
      <c r="AC22" s="121"/>
      <c r="AD22" s="122"/>
    </row>
    <row r="23" spans="2:30" ht="16" customHeight="1" x14ac:dyDescent="0.2">
      <c r="B23" s="129"/>
      <c r="C23" s="20" t="s">
        <v>17</v>
      </c>
      <c r="D23" s="20"/>
      <c r="E23" s="28">
        <v>0</v>
      </c>
      <c r="G23" s="119"/>
      <c r="H23" s="20" t="s">
        <v>17</v>
      </c>
      <c r="I23" s="20"/>
      <c r="J23" s="28">
        <v>0</v>
      </c>
      <c r="L23" s="129"/>
      <c r="M23" s="20" t="s">
        <v>17</v>
      </c>
      <c r="N23" s="20"/>
      <c r="O23" s="28">
        <v>0</v>
      </c>
      <c r="Q23" s="119"/>
      <c r="R23" s="20" t="s">
        <v>17</v>
      </c>
      <c r="S23" s="20"/>
      <c r="T23" s="28">
        <v>0</v>
      </c>
      <c r="V23" s="119"/>
      <c r="W23" s="20" t="s">
        <v>17</v>
      </c>
      <c r="X23" s="20"/>
      <c r="Y23" s="28">
        <v>0</v>
      </c>
      <c r="AA23" s="119"/>
      <c r="AB23" s="20" t="s">
        <v>17</v>
      </c>
      <c r="AC23" s="20"/>
      <c r="AD23" s="28">
        <v>0</v>
      </c>
    </row>
    <row r="24" spans="2:30" ht="16" customHeight="1" x14ac:dyDescent="0.2">
      <c r="B24" s="129"/>
      <c r="C24" s="20" t="s">
        <v>18</v>
      </c>
      <c r="D24" s="20"/>
      <c r="E24" s="24">
        <v>0</v>
      </c>
      <c r="G24" s="119"/>
      <c r="H24" s="20" t="s">
        <v>18</v>
      </c>
      <c r="I24" s="20"/>
      <c r="J24" s="24">
        <v>0</v>
      </c>
      <c r="L24" s="129"/>
      <c r="M24" s="20" t="s">
        <v>18</v>
      </c>
      <c r="N24" s="20"/>
      <c r="O24" s="24">
        <v>0</v>
      </c>
      <c r="Q24" s="119"/>
      <c r="R24" s="20" t="s">
        <v>18</v>
      </c>
      <c r="S24" s="20"/>
      <c r="T24" s="24">
        <v>0</v>
      </c>
      <c r="V24" s="119"/>
      <c r="W24" s="20" t="s">
        <v>18</v>
      </c>
      <c r="X24" s="20"/>
      <c r="Y24" s="28">
        <v>0</v>
      </c>
      <c r="AA24" s="119"/>
      <c r="AB24" s="20" t="s">
        <v>18</v>
      </c>
      <c r="AC24" s="20"/>
      <c r="AD24" s="28">
        <v>0</v>
      </c>
    </row>
    <row r="25" spans="2:30" ht="16" customHeight="1" x14ac:dyDescent="0.2">
      <c r="B25" s="129"/>
      <c r="C25" s="111" t="s">
        <v>19</v>
      </c>
      <c r="D25" s="111"/>
      <c r="E25" s="112"/>
      <c r="G25" s="119"/>
      <c r="H25" s="111" t="s">
        <v>19</v>
      </c>
      <c r="I25" s="111"/>
      <c r="J25" s="112"/>
      <c r="L25" s="129"/>
      <c r="M25" s="111" t="s">
        <v>19</v>
      </c>
      <c r="N25" s="111"/>
      <c r="O25" s="112"/>
      <c r="Q25" s="119"/>
      <c r="R25" s="111" t="s">
        <v>19</v>
      </c>
      <c r="S25" s="111"/>
      <c r="T25" s="112"/>
      <c r="V25" s="119"/>
      <c r="W25" s="111" t="s">
        <v>19</v>
      </c>
      <c r="X25" s="111"/>
      <c r="Y25" s="112"/>
      <c r="AA25" s="119"/>
      <c r="AB25" s="111" t="s">
        <v>19</v>
      </c>
      <c r="AC25" s="111"/>
      <c r="AD25" s="112"/>
    </row>
    <row r="26" spans="2:30" ht="16" customHeight="1" x14ac:dyDescent="0.2">
      <c r="B26" s="129"/>
      <c r="C26" s="32" t="s">
        <v>33</v>
      </c>
      <c r="D26" s="21"/>
      <c r="E26" s="24">
        <v>0</v>
      </c>
      <c r="G26" s="119"/>
      <c r="H26" s="32" t="s">
        <v>33</v>
      </c>
      <c r="I26" s="21"/>
      <c r="J26" s="24">
        <v>0</v>
      </c>
      <c r="L26" s="129"/>
      <c r="M26" s="32" t="s">
        <v>33</v>
      </c>
      <c r="N26" s="21"/>
      <c r="O26" s="24">
        <v>0</v>
      </c>
      <c r="Q26" s="119"/>
      <c r="R26" s="32" t="s">
        <v>33</v>
      </c>
      <c r="S26" s="21"/>
      <c r="T26" s="24">
        <v>0</v>
      </c>
      <c r="V26" s="119"/>
      <c r="W26" s="32" t="s">
        <v>33</v>
      </c>
      <c r="X26" s="21"/>
      <c r="Y26" s="24">
        <v>0</v>
      </c>
      <c r="AA26" s="119"/>
      <c r="AB26" s="32" t="s">
        <v>33</v>
      </c>
      <c r="AC26" s="21"/>
      <c r="AD26" s="24">
        <v>0</v>
      </c>
    </row>
    <row r="27" spans="2:30" ht="16" customHeight="1" x14ac:dyDescent="0.2">
      <c r="B27" s="129"/>
      <c r="C27" s="33" t="s">
        <v>34</v>
      </c>
      <c r="D27" s="20"/>
      <c r="E27" s="24">
        <v>0</v>
      </c>
      <c r="G27" s="119"/>
      <c r="H27" s="33" t="s">
        <v>34</v>
      </c>
      <c r="I27" s="20"/>
      <c r="J27" s="24">
        <v>0</v>
      </c>
      <c r="L27" s="129"/>
      <c r="M27" s="33" t="s">
        <v>34</v>
      </c>
      <c r="N27" s="20"/>
      <c r="O27" s="24">
        <v>0</v>
      </c>
      <c r="Q27" s="119"/>
      <c r="R27" s="33" t="s">
        <v>34</v>
      </c>
      <c r="S27" s="20"/>
      <c r="T27" s="24">
        <v>0</v>
      </c>
      <c r="V27" s="119"/>
      <c r="W27" s="33" t="s">
        <v>34</v>
      </c>
      <c r="X27" s="20"/>
      <c r="Y27" s="24">
        <v>0</v>
      </c>
      <c r="AA27" s="119"/>
      <c r="AB27" s="33" t="s">
        <v>34</v>
      </c>
      <c r="AC27" s="20"/>
      <c r="AD27" s="24">
        <v>0</v>
      </c>
    </row>
    <row r="28" spans="2:30" ht="16" customHeight="1" x14ac:dyDescent="0.2">
      <c r="B28" s="129"/>
      <c r="C28" s="32" t="s">
        <v>35</v>
      </c>
      <c r="D28" s="21"/>
      <c r="E28" s="24">
        <v>0</v>
      </c>
      <c r="G28" s="119"/>
      <c r="H28" s="32" t="s">
        <v>35</v>
      </c>
      <c r="I28" s="21"/>
      <c r="J28" s="24">
        <v>0</v>
      </c>
      <c r="L28" s="129"/>
      <c r="M28" s="32" t="s">
        <v>35</v>
      </c>
      <c r="N28" s="21"/>
      <c r="O28" s="24">
        <v>0</v>
      </c>
      <c r="Q28" s="119"/>
      <c r="R28" s="32" t="s">
        <v>35</v>
      </c>
      <c r="S28" s="21"/>
      <c r="T28" s="24">
        <v>0</v>
      </c>
      <c r="V28" s="119"/>
      <c r="W28" s="32" t="s">
        <v>35</v>
      </c>
      <c r="X28" s="21"/>
      <c r="Y28" s="24">
        <v>0</v>
      </c>
      <c r="AA28" s="119"/>
      <c r="AB28" s="32" t="s">
        <v>35</v>
      </c>
      <c r="AC28" s="21"/>
      <c r="AD28" s="24">
        <v>0</v>
      </c>
    </row>
    <row r="29" spans="2:30" ht="16" customHeight="1" x14ac:dyDescent="0.2">
      <c r="B29" s="129"/>
      <c r="C29" s="32" t="s">
        <v>49</v>
      </c>
      <c r="D29" s="21"/>
      <c r="E29" s="24">
        <v>0</v>
      </c>
      <c r="G29" s="119"/>
      <c r="H29" s="32" t="s">
        <v>49</v>
      </c>
      <c r="I29" s="21"/>
      <c r="J29" s="24"/>
      <c r="L29" s="129"/>
      <c r="M29" s="32" t="s">
        <v>49</v>
      </c>
      <c r="N29" s="21"/>
      <c r="O29" s="24"/>
      <c r="Q29" s="119"/>
      <c r="R29" s="32" t="s">
        <v>49</v>
      </c>
      <c r="S29" s="21"/>
      <c r="T29" s="24"/>
      <c r="V29" s="119"/>
      <c r="W29" s="32" t="s">
        <v>49</v>
      </c>
      <c r="X29" s="21"/>
      <c r="Y29" s="24">
        <v>0</v>
      </c>
      <c r="AA29" s="119"/>
      <c r="AB29" s="32" t="s">
        <v>49</v>
      </c>
      <c r="AC29" s="21"/>
      <c r="AD29" s="24">
        <v>0</v>
      </c>
    </row>
    <row r="30" spans="2:30" ht="16" customHeight="1" x14ac:dyDescent="0.2">
      <c r="B30" s="129"/>
      <c r="C30" s="107"/>
      <c r="D30" s="108"/>
      <c r="E30" s="24"/>
      <c r="G30" s="119"/>
      <c r="H30" s="107"/>
      <c r="I30" s="108"/>
      <c r="J30" s="24"/>
      <c r="L30" s="129"/>
      <c r="M30" s="107"/>
      <c r="N30" s="108"/>
      <c r="O30" s="24"/>
      <c r="Q30" s="119"/>
      <c r="R30" s="107"/>
      <c r="S30" s="108"/>
      <c r="T30" s="24"/>
      <c r="V30" s="119"/>
      <c r="W30" s="107"/>
      <c r="X30" s="108"/>
      <c r="Y30" s="24">
        <v>0</v>
      </c>
      <c r="AA30" s="119"/>
      <c r="AB30" s="107"/>
      <c r="AC30" s="108"/>
      <c r="AD30" s="24">
        <v>0</v>
      </c>
    </row>
    <row r="31" spans="2:30" ht="16" customHeight="1" x14ac:dyDescent="0.2">
      <c r="B31" s="129"/>
      <c r="C31" s="107"/>
      <c r="D31" s="108"/>
      <c r="E31" s="24"/>
      <c r="G31" s="119"/>
      <c r="H31" s="107"/>
      <c r="I31" s="108"/>
      <c r="J31" s="24"/>
      <c r="L31" s="129"/>
      <c r="M31" s="107"/>
      <c r="N31" s="108"/>
      <c r="O31" s="24"/>
      <c r="Q31" s="119"/>
      <c r="R31" s="107"/>
      <c r="S31" s="108"/>
      <c r="T31" s="24"/>
      <c r="V31" s="119"/>
      <c r="W31" s="107"/>
      <c r="X31" s="108"/>
      <c r="Y31" s="24">
        <v>0</v>
      </c>
      <c r="AA31" s="119"/>
      <c r="AB31" s="107"/>
      <c r="AC31" s="108"/>
      <c r="AD31" s="24">
        <v>0</v>
      </c>
    </row>
    <row r="32" spans="2:30" ht="16" customHeight="1" x14ac:dyDescent="0.2">
      <c r="B32" s="129"/>
      <c r="C32" s="107"/>
      <c r="D32" s="108"/>
      <c r="E32" s="24"/>
      <c r="G32" s="119"/>
      <c r="H32" s="107"/>
      <c r="I32" s="108"/>
      <c r="J32" s="24"/>
      <c r="L32" s="129"/>
      <c r="M32" s="107"/>
      <c r="N32" s="108"/>
      <c r="O32" s="24"/>
      <c r="Q32" s="119"/>
      <c r="R32" s="107"/>
      <c r="S32" s="108"/>
      <c r="T32" s="24"/>
      <c r="V32" s="119"/>
      <c r="W32" s="107"/>
      <c r="X32" s="108"/>
      <c r="Y32" s="24">
        <v>0</v>
      </c>
      <c r="AA32" s="119"/>
      <c r="AB32" s="107"/>
      <c r="AC32" s="108"/>
      <c r="AD32" s="24">
        <v>0</v>
      </c>
    </row>
    <row r="33" spans="2:30" ht="16" customHeight="1" x14ac:dyDescent="0.2">
      <c r="B33" s="129"/>
      <c r="C33" s="111" t="s">
        <v>36</v>
      </c>
      <c r="D33" s="111"/>
      <c r="E33" s="112"/>
      <c r="G33" s="119"/>
      <c r="H33" s="111" t="s">
        <v>36</v>
      </c>
      <c r="I33" s="111"/>
      <c r="J33" s="112"/>
      <c r="L33" s="129"/>
      <c r="M33" s="111" t="s">
        <v>36</v>
      </c>
      <c r="N33" s="111"/>
      <c r="O33" s="112"/>
      <c r="Q33" s="119"/>
      <c r="R33" s="111" t="s">
        <v>36</v>
      </c>
      <c r="S33" s="111"/>
      <c r="T33" s="112"/>
      <c r="V33" s="119"/>
      <c r="W33" s="111" t="s">
        <v>36</v>
      </c>
      <c r="X33" s="111"/>
      <c r="Y33" s="112"/>
      <c r="AA33" s="119"/>
      <c r="AB33" s="111" t="s">
        <v>36</v>
      </c>
      <c r="AC33" s="111"/>
      <c r="AD33" s="112"/>
    </row>
    <row r="34" spans="2:30" ht="16" customHeight="1" x14ac:dyDescent="0.2">
      <c r="B34" s="129"/>
      <c r="C34" s="32" t="s">
        <v>37</v>
      </c>
      <c r="D34" s="21"/>
      <c r="E34" s="24">
        <v>0</v>
      </c>
      <c r="G34" s="119"/>
      <c r="H34" s="32" t="s">
        <v>37</v>
      </c>
      <c r="I34" s="21"/>
      <c r="J34" s="24">
        <v>0</v>
      </c>
      <c r="L34" s="129"/>
      <c r="M34" s="32" t="s">
        <v>37</v>
      </c>
      <c r="N34" s="21"/>
      <c r="O34" s="24">
        <v>0</v>
      </c>
      <c r="Q34" s="119"/>
      <c r="R34" s="32" t="s">
        <v>37</v>
      </c>
      <c r="S34" s="21"/>
      <c r="T34" s="24">
        <v>0</v>
      </c>
      <c r="V34" s="119"/>
      <c r="W34" s="32" t="s">
        <v>37</v>
      </c>
      <c r="X34" s="21"/>
      <c r="Y34" s="24">
        <v>0</v>
      </c>
      <c r="AA34" s="119"/>
      <c r="AB34" s="32" t="s">
        <v>37</v>
      </c>
      <c r="AC34" s="21"/>
      <c r="AD34" s="24">
        <v>0</v>
      </c>
    </row>
    <row r="35" spans="2:30" ht="16" customHeight="1" x14ac:dyDescent="0.2">
      <c r="B35" s="129"/>
      <c r="C35" s="107"/>
      <c r="D35" s="108"/>
      <c r="E35" s="24"/>
      <c r="G35" s="119"/>
      <c r="H35" s="107"/>
      <c r="I35" s="108"/>
      <c r="J35" s="24"/>
      <c r="L35" s="129"/>
      <c r="M35" s="107"/>
      <c r="N35" s="108"/>
      <c r="O35" s="24"/>
      <c r="Q35" s="119"/>
      <c r="R35" s="107"/>
      <c r="S35" s="108"/>
      <c r="T35" s="24"/>
      <c r="V35" s="119"/>
      <c r="W35" s="107"/>
      <c r="X35" s="108"/>
      <c r="Y35" s="24">
        <v>0</v>
      </c>
      <c r="AA35" s="119"/>
      <c r="AB35" s="107"/>
      <c r="AC35" s="108"/>
      <c r="AD35" s="24">
        <v>0</v>
      </c>
    </row>
    <row r="36" spans="2:30" ht="16" customHeight="1" x14ac:dyDescent="0.2">
      <c r="B36" s="129"/>
      <c r="C36" s="107"/>
      <c r="D36" s="108"/>
      <c r="E36" s="24"/>
      <c r="G36" s="119"/>
      <c r="H36" s="107"/>
      <c r="I36" s="108"/>
      <c r="J36" s="24"/>
      <c r="L36" s="129"/>
      <c r="M36" s="107"/>
      <c r="N36" s="108"/>
      <c r="O36" s="24"/>
      <c r="Q36" s="119"/>
      <c r="R36" s="107"/>
      <c r="S36" s="108"/>
      <c r="T36" s="24"/>
      <c r="V36" s="119"/>
      <c r="W36" s="107"/>
      <c r="X36" s="108"/>
      <c r="Y36" s="24">
        <v>0</v>
      </c>
      <c r="AA36" s="119"/>
      <c r="AB36" s="107"/>
      <c r="AC36" s="108"/>
      <c r="AD36" s="24">
        <v>0</v>
      </c>
    </row>
    <row r="37" spans="2:30" ht="16" customHeight="1" x14ac:dyDescent="0.2">
      <c r="B37" s="129"/>
      <c r="C37" s="111" t="s">
        <v>20</v>
      </c>
      <c r="D37" s="111"/>
      <c r="E37" s="112"/>
      <c r="G37" s="119"/>
      <c r="H37" s="111" t="s">
        <v>20</v>
      </c>
      <c r="I37" s="111"/>
      <c r="J37" s="112"/>
      <c r="L37" s="129"/>
      <c r="M37" s="111" t="s">
        <v>20</v>
      </c>
      <c r="N37" s="111"/>
      <c r="O37" s="112"/>
      <c r="Q37" s="119"/>
      <c r="R37" s="111" t="s">
        <v>20</v>
      </c>
      <c r="S37" s="111"/>
      <c r="T37" s="112"/>
      <c r="V37" s="119"/>
      <c r="W37" s="111" t="s">
        <v>20</v>
      </c>
      <c r="X37" s="111"/>
      <c r="Y37" s="112"/>
      <c r="AA37" s="119"/>
      <c r="AB37" s="111" t="s">
        <v>20</v>
      </c>
      <c r="AC37" s="111"/>
      <c r="AD37" s="112"/>
    </row>
    <row r="38" spans="2:30" ht="16" customHeight="1" x14ac:dyDescent="0.2">
      <c r="B38" s="129"/>
      <c r="C38" s="32" t="s">
        <v>50</v>
      </c>
      <c r="D38" s="21"/>
      <c r="E38" s="24">
        <v>0</v>
      </c>
      <c r="G38" s="119"/>
      <c r="H38" s="32" t="s">
        <v>50</v>
      </c>
      <c r="I38" s="21"/>
      <c r="J38" s="24">
        <v>0</v>
      </c>
      <c r="L38" s="129"/>
      <c r="M38" s="32" t="s">
        <v>50</v>
      </c>
      <c r="N38" s="21"/>
      <c r="O38" s="24">
        <v>0</v>
      </c>
      <c r="Q38" s="119"/>
      <c r="R38" s="32" t="s">
        <v>50</v>
      </c>
      <c r="S38" s="21"/>
      <c r="T38" s="24">
        <v>0</v>
      </c>
      <c r="V38" s="119"/>
      <c r="W38" s="32" t="s">
        <v>50</v>
      </c>
      <c r="X38" s="21"/>
      <c r="Y38" s="24">
        <v>0</v>
      </c>
      <c r="AA38" s="119"/>
      <c r="AB38" s="32" t="s">
        <v>50</v>
      </c>
      <c r="AC38" s="21"/>
      <c r="AD38" s="24">
        <v>0</v>
      </c>
    </row>
    <row r="39" spans="2:30" ht="16" customHeight="1" x14ac:dyDescent="0.2">
      <c r="B39" s="129"/>
      <c r="C39" s="32" t="s">
        <v>43</v>
      </c>
      <c r="D39" s="21"/>
      <c r="E39" s="24">
        <v>0</v>
      </c>
      <c r="G39" s="119"/>
      <c r="H39" s="32" t="s">
        <v>43</v>
      </c>
      <c r="I39" s="21"/>
      <c r="J39" s="24">
        <v>0</v>
      </c>
      <c r="L39" s="129"/>
      <c r="M39" s="32" t="s">
        <v>43</v>
      </c>
      <c r="N39" s="21"/>
      <c r="O39" s="24">
        <v>0</v>
      </c>
      <c r="Q39" s="119"/>
      <c r="R39" s="32" t="s">
        <v>43</v>
      </c>
      <c r="S39" s="21"/>
      <c r="T39" s="24">
        <v>0</v>
      </c>
      <c r="V39" s="119"/>
      <c r="W39" s="32" t="s">
        <v>43</v>
      </c>
      <c r="X39" s="21"/>
      <c r="Y39" s="24">
        <v>0</v>
      </c>
      <c r="AA39" s="119"/>
      <c r="AB39" s="32" t="s">
        <v>43</v>
      </c>
      <c r="AC39" s="21"/>
      <c r="AD39" s="24">
        <v>0</v>
      </c>
    </row>
    <row r="40" spans="2:30" ht="16" customHeight="1" x14ac:dyDescent="0.2">
      <c r="B40" s="129"/>
      <c r="C40" s="32" t="s">
        <v>44</v>
      </c>
      <c r="D40" s="21"/>
      <c r="E40" s="24">
        <v>0</v>
      </c>
      <c r="G40" s="119"/>
      <c r="H40" s="32" t="s">
        <v>44</v>
      </c>
      <c r="I40" s="21"/>
      <c r="J40" s="24">
        <v>0</v>
      </c>
      <c r="L40" s="129"/>
      <c r="M40" s="32" t="s">
        <v>44</v>
      </c>
      <c r="N40" s="21"/>
      <c r="O40" s="24">
        <v>0</v>
      </c>
      <c r="Q40" s="119"/>
      <c r="R40" s="32" t="s">
        <v>44</v>
      </c>
      <c r="S40" s="21"/>
      <c r="T40" s="24">
        <v>0</v>
      </c>
      <c r="V40" s="119"/>
      <c r="W40" s="32" t="s">
        <v>44</v>
      </c>
      <c r="X40" s="21"/>
      <c r="Y40" s="24">
        <v>0</v>
      </c>
      <c r="AA40" s="119"/>
      <c r="AB40" s="32" t="s">
        <v>44</v>
      </c>
      <c r="AC40" s="21"/>
      <c r="AD40" s="24">
        <v>0</v>
      </c>
    </row>
    <row r="41" spans="2:30" ht="16" customHeight="1" x14ac:dyDescent="0.2">
      <c r="B41" s="129"/>
      <c r="C41" s="32" t="s">
        <v>46</v>
      </c>
      <c r="D41" s="21"/>
      <c r="E41" s="24">
        <v>0</v>
      </c>
      <c r="G41" s="119"/>
      <c r="H41" s="32" t="s">
        <v>46</v>
      </c>
      <c r="I41" s="21"/>
      <c r="J41" s="24">
        <v>0</v>
      </c>
      <c r="L41" s="129"/>
      <c r="M41" s="32" t="s">
        <v>46</v>
      </c>
      <c r="N41" s="21"/>
      <c r="O41" s="24">
        <v>0</v>
      </c>
      <c r="Q41" s="119"/>
      <c r="R41" s="32" t="s">
        <v>46</v>
      </c>
      <c r="S41" s="21"/>
      <c r="T41" s="24">
        <v>0</v>
      </c>
      <c r="V41" s="119"/>
      <c r="W41" s="32" t="s">
        <v>46</v>
      </c>
      <c r="X41" s="21"/>
      <c r="Y41" s="24">
        <v>0</v>
      </c>
      <c r="AA41" s="119"/>
      <c r="AB41" s="32" t="s">
        <v>46</v>
      </c>
      <c r="AC41" s="21"/>
      <c r="AD41" s="24">
        <v>0</v>
      </c>
    </row>
    <row r="42" spans="2:30" ht="16" customHeight="1" x14ac:dyDescent="0.2">
      <c r="B42" s="129"/>
      <c r="C42" s="32" t="s">
        <v>45</v>
      </c>
      <c r="D42" s="21"/>
      <c r="E42" s="24">
        <v>0</v>
      </c>
      <c r="G42" s="119"/>
      <c r="H42" s="32" t="s">
        <v>45</v>
      </c>
      <c r="I42" s="21"/>
      <c r="J42" s="24">
        <v>0</v>
      </c>
      <c r="L42" s="129"/>
      <c r="M42" s="32" t="s">
        <v>45</v>
      </c>
      <c r="N42" s="21"/>
      <c r="O42" s="24">
        <v>0</v>
      </c>
      <c r="Q42" s="119"/>
      <c r="R42" s="32" t="s">
        <v>45</v>
      </c>
      <c r="S42" s="21"/>
      <c r="T42" s="24">
        <v>0</v>
      </c>
      <c r="V42" s="119"/>
      <c r="W42" s="32" t="s">
        <v>45</v>
      </c>
      <c r="X42" s="21"/>
      <c r="Y42" s="24">
        <v>0</v>
      </c>
      <c r="AA42" s="119"/>
      <c r="AB42" s="32" t="s">
        <v>45</v>
      </c>
      <c r="AC42" s="21"/>
      <c r="AD42" s="24">
        <v>0</v>
      </c>
    </row>
    <row r="43" spans="2:30" ht="16" customHeight="1" x14ac:dyDescent="0.2">
      <c r="B43" s="129"/>
      <c r="C43" s="32" t="s">
        <v>41</v>
      </c>
      <c r="D43" s="21"/>
      <c r="E43" s="24">
        <v>0</v>
      </c>
      <c r="G43" s="119"/>
      <c r="H43" s="32" t="s">
        <v>41</v>
      </c>
      <c r="I43" s="21"/>
      <c r="J43" s="24">
        <v>0</v>
      </c>
      <c r="L43" s="129"/>
      <c r="M43" s="32" t="s">
        <v>41</v>
      </c>
      <c r="N43" s="21"/>
      <c r="O43" s="24">
        <v>0</v>
      </c>
      <c r="Q43" s="119"/>
      <c r="R43" s="32" t="s">
        <v>41</v>
      </c>
      <c r="S43" s="21"/>
      <c r="T43" s="24">
        <v>0</v>
      </c>
      <c r="V43" s="119"/>
      <c r="W43" s="32" t="s">
        <v>41</v>
      </c>
      <c r="X43" s="21"/>
      <c r="Y43" s="24">
        <v>0</v>
      </c>
      <c r="AA43" s="119"/>
      <c r="AB43" s="32" t="s">
        <v>41</v>
      </c>
      <c r="AC43" s="21"/>
      <c r="AD43" s="24">
        <v>0</v>
      </c>
    </row>
    <row r="44" spans="2:30" ht="16" customHeight="1" x14ac:dyDescent="0.2">
      <c r="B44" s="129"/>
      <c r="C44" s="32" t="s">
        <v>42</v>
      </c>
      <c r="D44" s="21"/>
      <c r="E44" s="24">
        <v>0</v>
      </c>
      <c r="G44" s="119"/>
      <c r="H44" s="32" t="s">
        <v>42</v>
      </c>
      <c r="I44" s="21"/>
      <c r="J44" s="24">
        <v>0</v>
      </c>
      <c r="L44" s="129"/>
      <c r="M44" s="32" t="s">
        <v>42</v>
      </c>
      <c r="N44" s="21"/>
      <c r="O44" s="24">
        <v>0</v>
      </c>
      <c r="Q44" s="119"/>
      <c r="R44" s="32" t="s">
        <v>42</v>
      </c>
      <c r="S44" s="21"/>
      <c r="T44" s="24">
        <v>0</v>
      </c>
      <c r="V44" s="119"/>
      <c r="W44" s="32" t="s">
        <v>42</v>
      </c>
      <c r="X44" s="21"/>
      <c r="Y44" s="24">
        <v>0</v>
      </c>
      <c r="AA44" s="119"/>
      <c r="AB44" s="32" t="s">
        <v>42</v>
      </c>
      <c r="AC44" s="21"/>
      <c r="AD44" s="24">
        <v>0</v>
      </c>
    </row>
    <row r="45" spans="2:30" ht="16" customHeight="1" x14ac:dyDescent="0.2">
      <c r="B45" s="129"/>
      <c r="C45" s="32" t="s">
        <v>38</v>
      </c>
      <c r="D45" s="21"/>
      <c r="E45" s="24">
        <v>0</v>
      </c>
      <c r="G45" s="119"/>
      <c r="H45" s="32" t="s">
        <v>38</v>
      </c>
      <c r="I45" s="21"/>
      <c r="J45" s="24">
        <v>0</v>
      </c>
      <c r="L45" s="129"/>
      <c r="M45" s="32" t="s">
        <v>38</v>
      </c>
      <c r="N45" s="21"/>
      <c r="O45" s="24">
        <v>0</v>
      </c>
      <c r="Q45" s="119"/>
      <c r="R45" s="32" t="s">
        <v>38</v>
      </c>
      <c r="S45" s="21"/>
      <c r="T45" s="24">
        <v>0</v>
      </c>
      <c r="V45" s="119"/>
      <c r="W45" s="32" t="s">
        <v>38</v>
      </c>
      <c r="X45" s="21"/>
      <c r="Y45" s="24">
        <v>0</v>
      </c>
      <c r="AA45" s="119"/>
      <c r="AB45" s="32" t="s">
        <v>38</v>
      </c>
      <c r="AC45" s="21"/>
      <c r="AD45" s="24">
        <v>0</v>
      </c>
    </row>
    <row r="46" spans="2:30" ht="16" customHeight="1" x14ac:dyDescent="0.2">
      <c r="B46" s="129"/>
      <c r="C46" s="32" t="s">
        <v>39</v>
      </c>
      <c r="D46" s="21"/>
      <c r="E46" s="24">
        <v>0</v>
      </c>
      <c r="G46" s="119"/>
      <c r="H46" s="32" t="s">
        <v>39</v>
      </c>
      <c r="I46" s="21"/>
      <c r="J46" s="24">
        <v>0</v>
      </c>
      <c r="L46" s="129"/>
      <c r="M46" s="32" t="s">
        <v>39</v>
      </c>
      <c r="N46" s="21"/>
      <c r="O46" s="24">
        <v>0</v>
      </c>
      <c r="Q46" s="119"/>
      <c r="R46" s="32" t="s">
        <v>39</v>
      </c>
      <c r="S46" s="21"/>
      <c r="T46" s="24">
        <v>0</v>
      </c>
      <c r="V46" s="119"/>
      <c r="W46" s="32" t="s">
        <v>39</v>
      </c>
      <c r="X46" s="21"/>
      <c r="Y46" s="24">
        <v>0</v>
      </c>
      <c r="AA46" s="119"/>
      <c r="AB46" s="32" t="s">
        <v>39</v>
      </c>
      <c r="AC46" s="21"/>
      <c r="AD46" s="24">
        <v>0</v>
      </c>
    </row>
    <row r="47" spans="2:30" ht="16" customHeight="1" x14ac:dyDescent="0.2">
      <c r="B47" s="129"/>
      <c r="C47" s="32" t="s">
        <v>40</v>
      </c>
      <c r="D47" s="21"/>
      <c r="E47" s="24">
        <v>0</v>
      </c>
      <c r="G47" s="119"/>
      <c r="H47" s="32" t="s">
        <v>40</v>
      </c>
      <c r="I47" s="21"/>
      <c r="J47" s="24">
        <v>0</v>
      </c>
      <c r="L47" s="129"/>
      <c r="M47" s="32" t="s">
        <v>40</v>
      </c>
      <c r="N47" s="21"/>
      <c r="O47" s="24">
        <v>0</v>
      </c>
      <c r="Q47" s="119"/>
      <c r="R47" s="32" t="s">
        <v>40</v>
      </c>
      <c r="S47" s="21"/>
      <c r="T47" s="24">
        <v>0</v>
      </c>
      <c r="V47" s="119"/>
      <c r="W47" s="32" t="s">
        <v>40</v>
      </c>
      <c r="X47" s="21"/>
      <c r="Y47" s="24">
        <v>0</v>
      </c>
      <c r="AA47" s="119"/>
      <c r="AB47" s="32" t="s">
        <v>40</v>
      </c>
      <c r="AC47" s="21"/>
      <c r="AD47" s="24">
        <v>0</v>
      </c>
    </row>
    <row r="48" spans="2:30" ht="16" customHeight="1" x14ac:dyDescent="0.2">
      <c r="B48" s="129"/>
      <c r="C48" s="107"/>
      <c r="D48" s="108"/>
      <c r="E48" s="24">
        <v>0</v>
      </c>
      <c r="G48" s="119"/>
      <c r="H48" s="107"/>
      <c r="I48" s="108"/>
      <c r="J48" s="24">
        <v>0</v>
      </c>
      <c r="L48" s="129"/>
      <c r="M48" s="107"/>
      <c r="N48" s="108"/>
      <c r="O48" s="24">
        <v>0</v>
      </c>
      <c r="Q48" s="119"/>
      <c r="R48" s="107"/>
      <c r="S48" s="108"/>
      <c r="T48" s="24">
        <v>0</v>
      </c>
      <c r="V48" s="119"/>
      <c r="W48" s="107"/>
      <c r="X48" s="108"/>
      <c r="Y48" s="24">
        <v>0</v>
      </c>
      <c r="AA48" s="119"/>
      <c r="AB48" s="107"/>
      <c r="AC48" s="108"/>
      <c r="AD48" s="24">
        <v>0</v>
      </c>
    </row>
    <row r="49" spans="2:30" ht="16" customHeight="1" x14ac:dyDescent="0.2">
      <c r="B49" s="129"/>
      <c r="C49" s="107"/>
      <c r="D49" s="108"/>
      <c r="E49" s="24">
        <v>0</v>
      </c>
      <c r="G49" s="119"/>
      <c r="H49" s="107"/>
      <c r="I49" s="108"/>
      <c r="J49" s="24">
        <v>0</v>
      </c>
      <c r="L49" s="129"/>
      <c r="M49" s="107"/>
      <c r="N49" s="108"/>
      <c r="O49" s="24">
        <v>0</v>
      </c>
      <c r="Q49" s="119"/>
      <c r="R49" s="107"/>
      <c r="S49" s="108"/>
      <c r="T49" s="24">
        <v>0</v>
      </c>
      <c r="V49" s="119"/>
      <c r="W49" s="107"/>
      <c r="X49" s="108"/>
      <c r="Y49" s="24">
        <v>0</v>
      </c>
      <c r="AA49" s="119"/>
      <c r="AB49" s="107"/>
      <c r="AC49" s="108"/>
      <c r="AD49" s="24">
        <v>0</v>
      </c>
    </row>
    <row r="50" spans="2:30" ht="16" customHeight="1" x14ac:dyDescent="0.2">
      <c r="B50" s="129"/>
      <c r="C50" s="107"/>
      <c r="D50" s="108"/>
      <c r="E50" s="24">
        <v>0</v>
      </c>
      <c r="G50" s="119"/>
      <c r="H50" s="107"/>
      <c r="I50" s="108"/>
      <c r="J50" s="24">
        <v>0</v>
      </c>
      <c r="L50" s="129"/>
      <c r="M50" s="107"/>
      <c r="N50" s="108"/>
      <c r="O50" s="24">
        <v>0</v>
      </c>
      <c r="Q50" s="119"/>
      <c r="R50" s="107"/>
      <c r="S50" s="108"/>
      <c r="T50" s="24">
        <v>0</v>
      </c>
      <c r="V50" s="119"/>
      <c r="W50" s="107"/>
      <c r="X50" s="108"/>
      <c r="Y50" s="24">
        <v>0</v>
      </c>
      <c r="AA50" s="119"/>
      <c r="AB50" s="107"/>
      <c r="AC50" s="108"/>
      <c r="AD50" s="24">
        <v>0</v>
      </c>
    </row>
    <row r="51" spans="2:30" ht="16" customHeight="1" thickBot="1" x14ac:dyDescent="0.25">
      <c r="B51" s="129"/>
      <c r="C51" s="123"/>
      <c r="D51" s="124"/>
      <c r="E51" s="77">
        <v>0</v>
      </c>
      <c r="G51" s="119"/>
      <c r="H51" s="107"/>
      <c r="I51" s="108"/>
      <c r="J51" s="77">
        <v>0</v>
      </c>
      <c r="L51" s="129"/>
      <c r="M51" s="107"/>
      <c r="N51" s="108"/>
      <c r="O51" s="77">
        <v>0</v>
      </c>
      <c r="Q51" s="119"/>
      <c r="R51" s="107"/>
      <c r="S51" s="108"/>
      <c r="T51" s="77">
        <v>0</v>
      </c>
      <c r="V51" s="119"/>
      <c r="W51" s="107"/>
      <c r="X51" s="108"/>
      <c r="Y51" s="24">
        <v>0</v>
      </c>
      <c r="AA51" s="119"/>
      <c r="AB51" s="107"/>
      <c r="AC51" s="108"/>
      <c r="AD51" s="24">
        <v>0</v>
      </c>
    </row>
    <row r="52" spans="2:30" ht="16" customHeight="1" thickBot="1" x14ac:dyDescent="0.25">
      <c r="B52" s="130"/>
      <c r="C52" s="125" t="s">
        <v>21</v>
      </c>
      <c r="D52" s="126"/>
      <c r="E52" s="37">
        <f>SUM(E38:E51,E34:E36,E26:E32,E23:E24,E18:E21)</f>
        <v>0</v>
      </c>
      <c r="G52" s="120"/>
      <c r="H52" s="109" t="s">
        <v>21</v>
      </c>
      <c r="I52" s="110"/>
      <c r="J52" s="8">
        <f>SUM(J38:J51,J34:J36,J26:J32,J23:J24,J18:J21)</f>
        <v>0</v>
      </c>
      <c r="L52" s="130"/>
      <c r="M52" s="109" t="s">
        <v>21</v>
      </c>
      <c r="N52" s="110"/>
      <c r="O52" s="8">
        <f>SUM(O38:O51,O34:O36,O26:O32,O23:O24,O18:O21)</f>
        <v>0</v>
      </c>
      <c r="Q52" s="120"/>
      <c r="R52" s="109" t="s">
        <v>21</v>
      </c>
      <c r="S52" s="110"/>
      <c r="T52" s="8">
        <f>SUM(T38:T51,T34:T36,T26:T32,T23:T24,T18:T21)</f>
        <v>0</v>
      </c>
      <c r="V52" s="120"/>
      <c r="W52" s="109" t="s">
        <v>21</v>
      </c>
      <c r="X52" s="110"/>
      <c r="Y52" s="8">
        <f>SUM(Y38:Y51,Y34:Y36,Y26:Y32,Y23:Y24,Y18:Y21)</f>
        <v>0</v>
      </c>
      <c r="AA52" s="120"/>
      <c r="AB52" s="109" t="s">
        <v>21</v>
      </c>
      <c r="AC52" s="110"/>
      <c r="AD52" s="8">
        <f>SUM(AD38:AD51,AD34:AD36,AD26:AD32,AD23:AD24,AD18:AD21)</f>
        <v>0</v>
      </c>
    </row>
    <row r="53" spans="2:30" ht="17" customHeight="1" thickBot="1" x14ac:dyDescent="0.25">
      <c r="D53" s="76" t="s">
        <v>66</v>
      </c>
      <c r="E53" s="78">
        <f>E15-E52</f>
        <v>0</v>
      </c>
      <c r="I53" s="76" t="s">
        <v>66</v>
      </c>
      <c r="J53" s="78">
        <f>J15-J52</f>
        <v>0</v>
      </c>
      <c r="N53" s="76" t="s">
        <v>66</v>
      </c>
      <c r="O53" s="78">
        <f>O15-O52</f>
        <v>0</v>
      </c>
      <c r="S53" s="76" t="s">
        <v>66</v>
      </c>
      <c r="T53" s="78">
        <f>T15-T52</f>
        <v>0</v>
      </c>
      <c r="X53" s="76" t="s">
        <v>66</v>
      </c>
      <c r="Y53" s="78">
        <f>Y15-Y52</f>
        <v>0</v>
      </c>
      <c r="AC53" s="76" t="s">
        <v>66</v>
      </c>
      <c r="AD53" s="78">
        <f>AD15-AD52</f>
        <v>0</v>
      </c>
    </row>
  </sheetData>
  <mergeCells count="114">
    <mergeCell ref="M52:N52"/>
    <mergeCell ref="R52:S52"/>
    <mergeCell ref="M37:O37"/>
    <mergeCell ref="R37:T37"/>
    <mergeCell ref="M48:N48"/>
    <mergeCell ref="R48:S48"/>
    <mergeCell ref="M49:N49"/>
    <mergeCell ref="R49:S49"/>
    <mergeCell ref="M33:O33"/>
    <mergeCell ref="R33:T33"/>
    <mergeCell ref="M35:N35"/>
    <mergeCell ref="R35:S35"/>
    <mergeCell ref="M36:N36"/>
    <mergeCell ref="R36:S36"/>
    <mergeCell ref="Q16:Q52"/>
    <mergeCell ref="M17:O17"/>
    <mergeCell ref="R17:T17"/>
    <mergeCell ref="M22:O22"/>
    <mergeCell ref="R22:T22"/>
    <mergeCell ref="M25:O25"/>
    <mergeCell ref="B2:E2"/>
    <mergeCell ref="G2:J2"/>
    <mergeCell ref="B3:B15"/>
    <mergeCell ref="G3:G15"/>
    <mergeCell ref="C15:D15"/>
    <mergeCell ref="H15:I15"/>
    <mergeCell ref="M50:N50"/>
    <mergeCell ref="R50:S50"/>
    <mergeCell ref="M51:N51"/>
    <mergeCell ref="R51:S51"/>
    <mergeCell ref="R25:T25"/>
    <mergeCell ref="M30:N30"/>
    <mergeCell ref="R30:S30"/>
    <mergeCell ref="M31:N31"/>
    <mergeCell ref="R31:S31"/>
    <mergeCell ref="M32:N32"/>
    <mergeCell ref="R32:S32"/>
    <mergeCell ref="L16:L52"/>
    <mergeCell ref="L2:O2"/>
    <mergeCell ref="Q2:T2"/>
    <mergeCell ref="L3:L15"/>
    <mergeCell ref="Q3:Q15"/>
    <mergeCell ref="M15:N15"/>
    <mergeCell ref="R15:S15"/>
    <mergeCell ref="C32:D32"/>
    <mergeCell ref="H32:I32"/>
    <mergeCell ref="C33:E33"/>
    <mergeCell ref="H33:J33"/>
    <mergeCell ref="B16:B52"/>
    <mergeCell ref="G16:G52"/>
    <mergeCell ref="C17:E17"/>
    <mergeCell ref="H17:J17"/>
    <mergeCell ref="C22:E22"/>
    <mergeCell ref="H22:J22"/>
    <mergeCell ref="C25:E25"/>
    <mergeCell ref="H25:J25"/>
    <mergeCell ref="C30:D30"/>
    <mergeCell ref="H30:I30"/>
    <mergeCell ref="C51:D51"/>
    <mergeCell ref="H51:I51"/>
    <mergeCell ref="C52:D52"/>
    <mergeCell ref="H52:I52"/>
    <mergeCell ref="V2:Y2"/>
    <mergeCell ref="V3:V15"/>
    <mergeCell ref="W15:X15"/>
    <mergeCell ref="V16:V52"/>
    <mergeCell ref="W17:Y17"/>
    <mergeCell ref="W22:Y22"/>
    <mergeCell ref="C48:D48"/>
    <mergeCell ref="H48:I48"/>
    <mergeCell ref="C49:D49"/>
    <mergeCell ref="H49:I49"/>
    <mergeCell ref="C50:D50"/>
    <mergeCell ref="H50:I50"/>
    <mergeCell ref="C35:D35"/>
    <mergeCell ref="H35:I35"/>
    <mergeCell ref="C36:D36"/>
    <mergeCell ref="H36:I36"/>
    <mergeCell ref="C37:E37"/>
    <mergeCell ref="H37:J37"/>
    <mergeCell ref="C31:D31"/>
    <mergeCell ref="H31:I31"/>
    <mergeCell ref="W52:X52"/>
    <mergeCell ref="AA2:AD2"/>
    <mergeCell ref="AA3:AA15"/>
    <mergeCell ref="AB15:AC15"/>
    <mergeCell ref="AA16:AA52"/>
    <mergeCell ref="AB17:AD17"/>
    <mergeCell ref="AB22:AD22"/>
    <mergeCell ref="AB25:AD25"/>
    <mergeCell ref="AB30:AC30"/>
    <mergeCell ref="AB31:AC31"/>
    <mergeCell ref="W36:X36"/>
    <mergeCell ref="W37:Y37"/>
    <mergeCell ref="W48:X48"/>
    <mergeCell ref="W49:X49"/>
    <mergeCell ref="W50:X50"/>
    <mergeCell ref="W51:X51"/>
    <mergeCell ref="W25:Y25"/>
    <mergeCell ref="W30:X30"/>
    <mergeCell ref="W31:X31"/>
    <mergeCell ref="W32:X32"/>
    <mergeCell ref="W33:Y33"/>
    <mergeCell ref="W35:X35"/>
    <mergeCell ref="AB49:AC49"/>
    <mergeCell ref="AB50:AC50"/>
    <mergeCell ref="AB51:AC51"/>
    <mergeCell ref="AB52:AC52"/>
    <mergeCell ref="AB32:AC32"/>
    <mergeCell ref="AB33:AD33"/>
    <mergeCell ref="AB35:AC35"/>
    <mergeCell ref="AB36:AC36"/>
    <mergeCell ref="AB37:AD37"/>
    <mergeCell ref="AB48:AC4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41B3B-10B3-A348-963F-741303F7FC79}">
  <dimension ref="A2:AA54"/>
  <sheetViews>
    <sheetView showGridLines="0" zoomScaleNormal="100" workbookViewId="0">
      <selection activeCell="K6" sqref="K6"/>
    </sheetView>
  </sheetViews>
  <sheetFormatPr baseColWidth="10" defaultRowHeight="14" x14ac:dyDescent="0.2"/>
  <cols>
    <col min="1" max="1" width="3.6640625" style="16" customWidth="1"/>
    <col min="2" max="2" width="21.5" style="16" customWidth="1"/>
    <col min="3" max="6" width="10.83203125" style="16"/>
    <col min="7" max="8" width="3.6640625" style="16" customWidth="1"/>
    <col min="9" max="9" width="21.5" style="16" customWidth="1"/>
    <col min="10" max="13" width="10.83203125" style="16"/>
    <col min="14" max="15" width="3.6640625" style="16" customWidth="1"/>
    <col min="16" max="16" width="21.5" style="16" customWidth="1"/>
    <col min="17" max="20" width="10.83203125" style="16"/>
    <col min="21" max="22" width="3.6640625" style="16" customWidth="1"/>
    <col min="23" max="23" width="21.5" style="16" customWidth="1"/>
    <col min="24" max="16384" width="10.83203125" style="16"/>
  </cols>
  <sheetData>
    <row r="2" spans="1:27" ht="20" thickBot="1" x14ac:dyDescent="0.3">
      <c r="A2" s="113" t="s">
        <v>26</v>
      </c>
      <c r="B2" s="113"/>
      <c r="C2" s="113"/>
      <c r="D2" s="113"/>
      <c r="E2" s="113"/>
      <c r="F2" s="113"/>
      <c r="H2" s="113" t="s">
        <v>47</v>
      </c>
      <c r="I2" s="113"/>
      <c r="J2" s="113"/>
      <c r="K2" s="113"/>
      <c r="L2" s="113"/>
      <c r="M2" s="113"/>
      <c r="O2" s="113" t="s">
        <v>48</v>
      </c>
      <c r="P2" s="113"/>
      <c r="Q2" s="113"/>
      <c r="R2" s="113"/>
      <c r="S2" s="113"/>
      <c r="T2" s="113"/>
      <c r="V2" s="113" t="s">
        <v>53</v>
      </c>
      <c r="W2" s="113"/>
      <c r="X2" s="113"/>
      <c r="Y2" s="113"/>
      <c r="Z2" s="113"/>
      <c r="AA2" s="113"/>
    </row>
    <row r="3" spans="1:27" ht="17" thickBot="1" x14ac:dyDescent="0.25">
      <c r="C3" s="140" t="s">
        <v>52</v>
      </c>
      <c r="D3" s="141"/>
      <c r="E3" s="141"/>
      <c r="F3" s="142"/>
      <c r="J3" s="140" t="s">
        <v>52</v>
      </c>
      <c r="K3" s="141"/>
      <c r="L3" s="141"/>
      <c r="M3" s="142"/>
      <c r="Q3" s="140" t="s">
        <v>52</v>
      </c>
      <c r="R3" s="141"/>
      <c r="S3" s="141"/>
      <c r="T3" s="142"/>
      <c r="X3" s="140" t="s">
        <v>52</v>
      </c>
      <c r="Y3" s="141"/>
      <c r="Z3" s="141"/>
      <c r="AA3" s="142"/>
    </row>
    <row r="4" spans="1:27" s="17" customFormat="1" ht="16" x14ac:dyDescent="0.2">
      <c r="A4" s="143" t="s">
        <v>22</v>
      </c>
      <c r="B4" s="47" t="s">
        <v>0</v>
      </c>
      <c r="C4" s="48" t="s">
        <v>30</v>
      </c>
      <c r="D4" s="48" t="s">
        <v>2</v>
      </c>
      <c r="E4" s="48" t="s">
        <v>27</v>
      </c>
      <c r="F4" s="49" t="s">
        <v>2</v>
      </c>
      <c r="G4" s="16"/>
      <c r="H4" s="143" t="s">
        <v>22</v>
      </c>
      <c r="I4" s="47" t="s">
        <v>0</v>
      </c>
      <c r="J4" s="48" t="s">
        <v>30</v>
      </c>
      <c r="K4" s="48" t="s">
        <v>2</v>
      </c>
      <c r="L4" s="48" t="s">
        <v>27</v>
      </c>
      <c r="M4" s="49" t="s">
        <v>2</v>
      </c>
      <c r="N4" s="16"/>
      <c r="O4" s="143" t="s">
        <v>22</v>
      </c>
      <c r="P4" s="47" t="s">
        <v>0</v>
      </c>
      <c r="Q4" s="48" t="s">
        <v>30</v>
      </c>
      <c r="R4" s="48" t="s">
        <v>2</v>
      </c>
      <c r="S4" s="48" t="s">
        <v>27</v>
      </c>
      <c r="T4" s="49" t="s">
        <v>2</v>
      </c>
      <c r="U4" s="16"/>
      <c r="V4" s="143" t="s">
        <v>22</v>
      </c>
      <c r="W4" s="47" t="s">
        <v>0</v>
      </c>
      <c r="X4" s="48" t="s">
        <v>30</v>
      </c>
      <c r="Y4" s="48" t="s">
        <v>2</v>
      </c>
      <c r="Z4" s="48" t="s">
        <v>27</v>
      </c>
      <c r="AA4" s="49" t="s">
        <v>2</v>
      </c>
    </row>
    <row r="5" spans="1:27" ht="16" customHeight="1" x14ac:dyDescent="0.2">
      <c r="A5" s="144"/>
      <c r="B5" s="3" t="s">
        <v>3</v>
      </c>
      <c r="C5" s="42">
        <v>0</v>
      </c>
      <c r="D5" s="42">
        <v>0</v>
      </c>
      <c r="E5" s="4">
        <f>C5*24*EMP_HOURLY</f>
        <v>0</v>
      </c>
      <c r="F5" s="2">
        <f>D5*24*EMP_HOURLY</f>
        <v>0</v>
      </c>
      <c r="H5" s="144"/>
      <c r="I5" s="3" t="s">
        <v>3</v>
      </c>
      <c r="J5" s="42">
        <v>0</v>
      </c>
      <c r="K5" s="42">
        <v>0</v>
      </c>
      <c r="L5" s="4">
        <f>J5*24*EMP_HOURLY</f>
        <v>0</v>
      </c>
      <c r="M5" s="2">
        <f>K5*24*EMP_HOURLY</f>
        <v>0</v>
      </c>
      <c r="O5" s="144"/>
      <c r="P5" s="3" t="s">
        <v>3</v>
      </c>
      <c r="Q5" s="42">
        <v>0</v>
      </c>
      <c r="R5" s="42">
        <v>0</v>
      </c>
      <c r="S5" s="4">
        <f>Q5*24*EMP_HOURLY</f>
        <v>0</v>
      </c>
      <c r="T5" s="2">
        <f>R5*24*EMP_HOURLY</f>
        <v>0</v>
      </c>
      <c r="V5" s="144"/>
      <c r="W5" s="3" t="s">
        <v>3</v>
      </c>
      <c r="X5" s="42">
        <v>0</v>
      </c>
      <c r="Y5" s="42">
        <v>0</v>
      </c>
      <c r="Z5" s="4">
        <f>X5*24*EMP_HOURLY</f>
        <v>0</v>
      </c>
      <c r="AA5" s="2">
        <f>Y5*24*EMP_HOURLY</f>
        <v>0</v>
      </c>
    </row>
    <row r="6" spans="1:27" x14ac:dyDescent="0.2">
      <c r="A6" s="144"/>
      <c r="B6" s="3" t="s">
        <v>4</v>
      </c>
      <c r="C6" s="42">
        <v>0</v>
      </c>
      <c r="D6" s="42">
        <v>0</v>
      </c>
      <c r="E6" s="4">
        <f>C6*24*EMP_HOURLY</f>
        <v>0</v>
      </c>
      <c r="F6" s="2">
        <f>D6*24*EMP_HOURLY</f>
        <v>0</v>
      </c>
      <c r="H6" s="144"/>
      <c r="I6" s="3" t="s">
        <v>4</v>
      </c>
      <c r="J6" s="42">
        <v>0</v>
      </c>
      <c r="K6" s="42">
        <v>0</v>
      </c>
      <c r="L6" s="4">
        <f>J6*24*EMP_HOURLY</f>
        <v>0</v>
      </c>
      <c r="M6" s="2">
        <f>K6*24*EMP_HOURLY</f>
        <v>0</v>
      </c>
      <c r="O6" s="144"/>
      <c r="P6" s="3" t="s">
        <v>4</v>
      </c>
      <c r="Q6" s="42">
        <v>0</v>
      </c>
      <c r="R6" s="42">
        <v>0</v>
      </c>
      <c r="S6" s="4">
        <f>Q6*24*EMP_HOURLY</f>
        <v>0</v>
      </c>
      <c r="T6" s="2">
        <f>R6*24*EMP_HOURLY</f>
        <v>0</v>
      </c>
      <c r="V6" s="144"/>
      <c r="W6" s="3" t="s">
        <v>4</v>
      </c>
      <c r="X6" s="42">
        <v>0</v>
      </c>
      <c r="Y6" s="42">
        <v>0</v>
      </c>
      <c r="Z6" s="4">
        <f>X6*24*EMP_HOURLY</f>
        <v>0</v>
      </c>
      <c r="AA6" s="2">
        <f>Y6*24*EMP_HOURLY</f>
        <v>0</v>
      </c>
    </row>
    <row r="7" spans="1:27" x14ac:dyDescent="0.2">
      <c r="A7" s="144"/>
      <c r="B7" s="3" t="s">
        <v>5</v>
      </c>
      <c r="C7" s="42">
        <v>0</v>
      </c>
      <c r="D7" s="42">
        <v>0</v>
      </c>
      <c r="E7" s="4">
        <f>C7*24*ROUND(EMP_HOURLY*0.1,2)</f>
        <v>0</v>
      </c>
      <c r="F7" s="2">
        <f>D7*24*ROUND(EMP_HOURLY*0.1,2)</f>
        <v>0</v>
      </c>
      <c r="H7" s="144"/>
      <c r="I7" s="3" t="s">
        <v>5</v>
      </c>
      <c r="J7" s="42">
        <v>0</v>
      </c>
      <c r="K7" s="42">
        <v>0</v>
      </c>
      <c r="L7" s="4">
        <f>J7*24*ROUND(EMP_HOURLY*0.1,2)</f>
        <v>0</v>
      </c>
      <c r="M7" s="2">
        <f>K7*24*ROUND(EMP_HOURLY*0.1,2)</f>
        <v>0</v>
      </c>
      <c r="O7" s="144"/>
      <c r="P7" s="3" t="s">
        <v>5</v>
      </c>
      <c r="Q7" s="42">
        <v>0</v>
      </c>
      <c r="R7" s="42">
        <v>0</v>
      </c>
      <c r="S7" s="4">
        <f>Q7*24*ROUND(EMP_HOURLY*0.1,2)</f>
        <v>0</v>
      </c>
      <c r="T7" s="2">
        <f>R7*24*ROUND(EMP_HOURLY*0.1,2)</f>
        <v>0</v>
      </c>
      <c r="V7" s="144"/>
      <c r="W7" s="3" t="s">
        <v>5</v>
      </c>
      <c r="X7" s="42">
        <v>0</v>
      </c>
      <c r="Y7" s="42">
        <v>0</v>
      </c>
      <c r="Z7" s="4">
        <f>X7*24*ROUND(EMP_HOURLY*0.1,2)</f>
        <v>0</v>
      </c>
      <c r="AA7" s="2">
        <f>Y7*24*ROUND(EMP_HOURLY*0.1,2)</f>
        <v>0</v>
      </c>
    </row>
    <row r="8" spans="1:27" x14ac:dyDescent="0.2">
      <c r="A8" s="144"/>
      <c r="B8" s="3" t="s">
        <v>6</v>
      </c>
      <c r="C8" s="42">
        <v>0</v>
      </c>
      <c r="D8" s="42">
        <v>0</v>
      </c>
      <c r="E8" s="4">
        <f>C8*24*ROUND(EMP_HOURLY*0.25,2)</f>
        <v>0</v>
      </c>
      <c r="F8" s="2">
        <f>D8*24*ROUND(EMP_HOURLY*0.25,2)</f>
        <v>0</v>
      </c>
      <c r="H8" s="144"/>
      <c r="I8" s="3" t="s">
        <v>6</v>
      </c>
      <c r="J8" s="42">
        <v>0</v>
      </c>
      <c r="K8" s="42">
        <v>0</v>
      </c>
      <c r="L8" s="4">
        <f>J8*24*ROUND(EMP_HOURLY*0.25,2)</f>
        <v>0</v>
      </c>
      <c r="M8" s="2">
        <f>K8*24*ROUND(EMP_HOURLY*0.25,2)</f>
        <v>0</v>
      </c>
      <c r="O8" s="144"/>
      <c r="P8" s="3" t="s">
        <v>6</v>
      </c>
      <c r="Q8" s="42">
        <v>0</v>
      </c>
      <c r="R8" s="42">
        <v>0</v>
      </c>
      <c r="S8" s="4">
        <f>Q8*24*ROUND(EMP_HOURLY*0.25,2)</f>
        <v>0</v>
      </c>
      <c r="T8" s="2">
        <f>R8*24*ROUND(EMP_HOURLY*0.25,2)</f>
        <v>0</v>
      </c>
      <c r="V8" s="144"/>
      <c r="W8" s="3" t="s">
        <v>6</v>
      </c>
      <c r="X8" s="42">
        <v>0</v>
      </c>
      <c r="Y8" s="42">
        <v>0</v>
      </c>
      <c r="Z8" s="4">
        <f>X8*24*ROUND(EMP_HOURLY*0.25,2)</f>
        <v>0</v>
      </c>
      <c r="AA8" s="2">
        <f>Y8*24*ROUND(EMP_HOURLY*0.25,2)</f>
        <v>0</v>
      </c>
    </row>
    <row r="9" spans="1:27" x14ac:dyDescent="0.2">
      <c r="A9" s="144"/>
      <c r="B9" s="3" t="s">
        <v>7</v>
      </c>
      <c r="C9" s="42">
        <v>0</v>
      </c>
      <c r="D9" s="42">
        <v>0</v>
      </c>
      <c r="E9" s="4">
        <f>C9*24*ROUND(EMP_HOURLY*0.1,2)</f>
        <v>0</v>
      </c>
      <c r="F9" s="2">
        <f>D9*24*ROUND(EMP_HOURLY*0.1,2)</f>
        <v>0</v>
      </c>
      <c r="H9" s="144"/>
      <c r="I9" s="3" t="s">
        <v>7</v>
      </c>
      <c r="J9" s="42">
        <v>0</v>
      </c>
      <c r="K9" s="42">
        <v>0</v>
      </c>
      <c r="L9" s="4">
        <f>J9*24*ROUND(EMP_HOURLY*0.1,2)</f>
        <v>0</v>
      </c>
      <c r="M9" s="2">
        <f>K9*24*ROUND(EMP_HOURLY*0.1,2)</f>
        <v>0</v>
      </c>
      <c r="O9" s="144"/>
      <c r="P9" s="3" t="s">
        <v>7</v>
      </c>
      <c r="Q9" s="42">
        <v>0</v>
      </c>
      <c r="R9" s="42">
        <v>0</v>
      </c>
      <c r="S9" s="4">
        <f>Q9*24*ROUND(EMP_HOURLY*0.1,2)</f>
        <v>0</v>
      </c>
      <c r="T9" s="2">
        <f>R9*24*ROUND(EMP_HOURLY*0.1,2)</f>
        <v>0</v>
      </c>
      <c r="V9" s="144"/>
      <c r="W9" s="3" t="s">
        <v>7</v>
      </c>
      <c r="X9" s="42">
        <v>0</v>
      </c>
      <c r="Y9" s="42">
        <v>0</v>
      </c>
      <c r="Z9" s="4">
        <f>X9*24*ROUND(EMP_HOURLY*0.1,2)</f>
        <v>0</v>
      </c>
      <c r="AA9" s="2">
        <f>Y9*24*ROUND(EMP_HOURLY*0.1,2)</f>
        <v>0</v>
      </c>
    </row>
    <row r="10" spans="1:27" x14ac:dyDescent="0.2">
      <c r="A10" s="144"/>
      <c r="B10" s="5" t="s">
        <v>8</v>
      </c>
      <c r="C10" s="42">
        <v>0</v>
      </c>
      <c r="D10" s="42">
        <v>0</v>
      </c>
      <c r="E10" s="2">
        <f>IF(AND(CIP_BASE_HOURS&lt;&gt;0,CIP_BASE_AMOUNT&lt;&gt;0),C10*24*(CIP_BASE_AMOUNT/CIP_BASE_HOURS/24),0)</f>
        <v>0</v>
      </c>
      <c r="F10" s="2">
        <f>IF(AND(CIP_BASE_HOURS&lt;&gt;0,CIP_BASE_AMOUNT&lt;&gt;0),D10*24*(CIP_BASE_AMOUNT/CIP_BASE_HOURS/24),0)</f>
        <v>0</v>
      </c>
      <c r="H10" s="144"/>
      <c r="I10" s="5" t="s">
        <v>8</v>
      </c>
      <c r="J10" s="42">
        <v>0</v>
      </c>
      <c r="K10" s="42">
        <v>0</v>
      </c>
      <c r="L10" s="2">
        <f>IF(AND(CIP_BASE_HOURS&lt;&gt;0,CIP_BASE_AMOUNT&lt;&gt;0),J10*24*(CIP_BASE_AMOUNT/CIP_BASE_HOURS/24),0)</f>
        <v>0</v>
      </c>
      <c r="M10" s="2">
        <f>IF(AND(CIP_BASE_HOURS&lt;&gt;0,CIP_BASE_AMOUNT&lt;&gt;0),K10*24*(CIP_BASE_AMOUNT/CIP_BASE_HOURS/24),0)</f>
        <v>0</v>
      </c>
      <c r="O10" s="144"/>
      <c r="P10" s="5" t="s">
        <v>8</v>
      </c>
      <c r="Q10" s="42">
        <v>0</v>
      </c>
      <c r="R10" s="42">
        <v>0</v>
      </c>
      <c r="S10" s="2">
        <f>IF(AND(CIP_BASE_HOURS&lt;&gt;0,CIP_BASE_AMOUNT&lt;&gt;0),Q10*24*(CIP_BASE_AMOUNT/CIP_BASE_HOURS/24),0)</f>
        <v>0</v>
      </c>
      <c r="T10" s="2">
        <f>IF(AND(CIP_BASE_HOURS&lt;&gt;0,CIP_BASE_AMOUNT&lt;&gt;0),R10*24*(CIP_BASE_AMOUNT/CIP_BASE_HOURS/24),0)</f>
        <v>0</v>
      </c>
      <c r="V10" s="144"/>
      <c r="W10" s="5" t="s">
        <v>8</v>
      </c>
      <c r="X10" s="42">
        <v>0</v>
      </c>
      <c r="Y10" s="42">
        <v>0</v>
      </c>
      <c r="Z10" s="2">
        <f>IF(AND(CIP_BASE_HOURS&lt;&gt;0,CIP_BASE_AMOUNT&lt;&gt;0),X10*24*(CIP_BASE_AMOUNT/CIP_BASE_HOURS/24),0)</f>
        <v>0</v>
      </c>
      <c r="AA10" s="2">
        <f>IF(AND(CIP_BASE_HOURS&lt;&gt;0,CIP_BASE_AMOUNT&lt;&gt;0),Y10*24*(CIP_BASE_AMOUNT/CIP_BASE_HOURS/24),0)</f>
        <v>0</v>
      </c>
    </row>
    <row r="11" spans="1:27" x14ac:dyDescent="0.2">
      <c r="A11" s="144"/>
      <c r="B11" s="5" t="s">
        <v>9</v>
      </c>
      <c r="C11" s="42">
        <v>0</v>
      </c>
      <c r="D11" s="42">
        <v>0</v>
      </c>
      <c r="E11" s="4">
        <f>C11*24*ROUND(EMP_HOURLY*0.1,2)</f>
        <v>0</v>
      </c>
      <c r="F11" s="2">
        <f>D11*24*ROUND(EMP_HOURLY*0.1,2)</f>
        <v>0</v>
      </c>
      <c r="H11" s="144"/>
      <c r="I11" s="5" t="s">
        <v>9</v>
      </c>
      <c r="J11" s="42">
        <v>0</v>
      </c>
      <c r="K11" s="42">
        <v>0</v>
      </c>
      <c r="L11" s="4">
        <f>J11*24*ROUND(EMP_HOURLY*0.1,2)</f>
        <v>0</v>
      </c>
      <c r="M11" s="2">
        <f>K11*24*ROUND(EMP_HOURLY*0.1,2)</f>
        <v>0</v>
      </c>
      <c r="O11" s="144"/>
      <c r="P11" s="5" t="s">
        <v>9</v>
      </c>
      <c r="Q11" s="42">
        <v>0</v>
      </c>
      <c r="R11" s="42">
        <v>0</v>
      </c>
      <c r="S11" s="4">
        <f>Q11*24*ROUND(EMP_HOURLY*0.1,2)</f>
        <v>0</v>
      </c>
      <c r="T11" s="2">
        <f>R11*24*ROUND(EMP_HOURLY*0.1,2)</f>
        <v>0</v>
      </c>
      <c r="V11" s="144"/>
      <c r="W11" s="5" t="s">
        <v>9</v>
      </c>
      <c r="X11" s="42">
        <v>0</v>
      </c>
      <c r="Y11" s="42">
        <v>0</v>
      </c>
      <c r="Z11" s="4">
        <f>X11*24*ROUND(EMP_HOURLY*0.1,2)</f>
        <v>0</v>
      </c>
      <c r="AA11" s="2">
        <f>Y11*24*ROUND(EMP_HOURLY*0.1,2)</f>
        <v>0</v>
      </c>
    </row>
    <row r="12" spans="1:27" x14ac:dyDescent="0.2">
      <c r="A12" s="144"/>
      <c r="B12" s="3" t="s">
        <v>10</v>
      </c>
      <c r="C12" s="42">
        <v>0</v>
      </c>
      <c r="D12" s="42">
        <v>0</v>
      </c>
      <c r="E12" s="4">
        <f>IF(C5&lt;&gt;0,ROUND(SUM(E5:E11)/(C5*24),2)*0.5*(C12*24),0)</f>
        <v>0</v>
      </c>
      <c r="F12" s="2">
        <f>IF(D5&lt;&gt;0,ROUND(SUM(F5:F11)/(D5*24),2)*0.5*(D12*24),0)</f>
        <v>0</v>
      </c>
      <c r="H12" s="144"/>
      <c r="I12" s="3" t="s">
        <v>10</v>
      </c>
      <c r="J12" s="42">
        <v>0</v>
      </c>
      <c r="K12" s="42">
        <v>0</v>
      </c>
      <c r="L12" s="4">
        <f>IF(J5&lt;&gt;0,ROUND(SUM(L5:L11)/(J5*24),2)*0.5*(J12*24),0)</f>
        <v>0</v>
      </c>
      <c r="M12" s="2">
        <f>IF(K5&lt;&gt;0,ROUND(SUM(M5:M11)/(K5*24),2)*0.5*(K12*24),0)</f>
        <v>0</v>
      </c>
      <c r="O12" s="144"/>
      <c r="P12" s="3" t="s">
        <v>10</v>
      </c>
      <c r="Q12" s="42">
        <v>0</v>
      </c>
      <c r="R12" s="42">
        <v>0</v>
      </c>
      <c r="S12" s="4">
        <f>IF(Q5&lt;&gt;0,ROUND(SUM(S5:S11)/(Q5*24),2)*0.5*(Q12*24),0)</f>
        <v>0</v>
      </c>
      <c r="T12" s="2">
        <f>IF(R5&lt;&gt;0,ROUND(SUM(T5:T11)/(R5*24),2)*0.5*(R12*24),0)</f>
        <v>0</v>
      </c>
      <c r="V12" s="144"/>
      <c r="W12" s="3" t="s">
        <v>10</v>
      </c>
      <c r="X12" s="42">
        <v>0</v>
      </c>
      <c r="Y12" s="42">
        <v>0</v>
      </c>
      <c r="Z12" s="4">
        <f>IF(X5&lt;&gt;0,ROUND(SUM(Z5:Z11)/(X5*24),2)*0.5*(X12*24),0)</f>
        <v>0</v>
      </c>
      <c r="AA12" s="2">
        <f>IF(Y5&lt;&gt;0,ROUND(SUM(AA5:AA11)/(Y5*24),2)*0.5*(Y12*24),0)</f>
        <v>0</v>
      </c>
    </row>
    <row r="13" spans="1:27" x14ac:dyDescent="0.2">
      <c r="A13" s="144"/>
      <c r="B13" s="3"/>
      <c r="C13" s="15"/>
      <c r="D13" s="13"/>
      <c r="E13" s="4"/>
      <c r="F13" s="2"/>
      <c r="H13" s="144"/>
      <c r="I13" s="3"/>
      <c r="J13" s="15"/>
      <c r="K13" s="13"/>
      <c r="L13" s="4"/>
      <c r="M13" s="2"/>
      <c r="O13" s="144"/>
      <c r="P13" s="3"/>
      <c r="Q13" s="15"/>
      <c r="R13" s="13"/>
      <c r="S13" s="4"/>
      <c r="T13" s="2"/>
      <c r="V13" s="144"/>
      <c r="W13" s="3"/>
      <c r="X13" s="15"/>
      <c r="Y13" s="13"/>
      <c r="Z13" s="4"/>
      <c r="AA13" s="2"/>
    </row>
    <row r="14" spans="1:27" x14ac:dyDescent="0.2">
      <c r="A14" s="144"/>
      <c r="B14" s="3" t="s">
        <v>28</v>
      </c>
      <c r="C14" s="12"/>
      <c r="D14" s="1"/>
      <c r="E14" s="25">
        <v>0</v>
      </c>
      <c r="F14" s="2"/>
      <c r="H14" s="144"/>
      <c r="I14" s="3" t="s">
        <v>28</v>
      </c>
      <c r="J14" s="12"/>
      <c r="K14" s="1"/>
      <c r="L14" s="25">
        <v>0</v>
      </c>
      <c r="M14" s="2"/>
      <c r="O14" s="144"/>
      <c r="P14" s="3" t="s">
        <v>28</v>
      </c>
      <c r="Q14" s="12"/>
      <c r="R14" s="1"/>
      <c r="S14" s="25">
        <v>0</v>
      </c>
      <c r="T14" s="2"/>
      <c r="V14" s="144"/>
      <c r="W14" s="3" t="s">
        <v>28</v>
      </c>
      <c r="X14" s="12"/>
      <c r="Y14" s="1"/>
      <c r="Z14" s="25">
        <v>0</v>
      </c>
      <c r="AA14" s="2"/>
    </row>
    <row r="15" spans="1:27" x14ac:dyDescent="0.2">
      <c r="A15" s="144"/>
      <c r="B15" s="3" t="s">
        <v>29</v>
      </c>
      <c r="C15" s="43">
        <v>0</v>
      </c>
      <c r="D15" s="42">
        <v>0</v>
      </c>
      <c r="E15" s="4">
        <f>C15*24*EMP_HOURLY</f>
        <v>0</v>
      </c>
      <c r="F15" s="2">
        <f>D15*24*EMP_HOURLY</f>
        <v>0</v>
      </c>
      <c r="H15" s="144"/>
      <c r="I15" s="3" t="s">
        <v>29</v>
      </c>
      <c r="J15" s="43">
        <v>0</v>
      </c>
      <c r="K15" s="42">
        <v>0</v>
      </c>
      <c r="L15" s="4">
        <f>J15*24*EMP_HOURLY</f>
        <v>0</v>
      </c>
      <c r="M15" s="2">
        <f>K15*24*EMP_HOURLY</f>
        <v>0</v>
      </c>
      <c r="O15" s="144"/>
      <c r="P15" s="3" t="s">
        <v>29</v>
      </c>
      <c r="Q15" s="43">
        <v>0</v>
      </c>
      <c r="R15" s="42">
        <v>0</v>
      </c>
      <c r="S15" s="4">
        <f>Q15*24*EMP_HOURLY</f>
        <v>0</v>
      </c>
      <c r="T15" s="2">
        <f>R15*24*EMP_HOURLY</f>
        <v>0</v>
      </c>
      <c r="V15" s="144"/>
      <c r="W15" s="3" t="s">
        <v>29</v>
      </c>
      <c r="X15" s="43">
        <v>0</v>
      </c>
      <c r="Y15" s="42">
        <v>0</v>
      </c>
      <c r="Z15" s="4">
        <f>X15*24*EMP_HOURLY</f>
        <v>0</v>
      </c>
      <c r="AA15" s="2">
        <f>Y15*24*EMP_HOURLY</f>
        <v>0</v>
      </c>
    </row>
    <row r="16" spans="1:27" ht="17" customHeight="1" thickBot="1" x14ac:dyDescent="0.25">
      <c r="A16" s="145"/>
      <c r="B16" s="146" t="s">
        <v>31</v>
      </c>
      <c r="C16" s="146"/>
      <c r="D16" s="146"/>
      <c r="E16" s="41">
        <f>SUM(E5:E15)</f>
        <v>0</v>
      </c>
      <c r="F16" s="41">
        <f>SUM(F5:F15)</f>
        <v>0</v>
      </c>
      <c r="H16" s="145"/>
      <c r="I16" s="146" t="s">
        <v>31</v>
      </c>
      <c r="J16" s="146"/>
      <c r="K16" s="146"/>
      <c r="L16" s="41">
        <f>SUM(L5:L15)</f>
        <v>0</v>
      </c>
      <c r="M16" s="41">
        <f>SUM(M5:M15)</f>
        <v>0</v>
      </c>
      <c r="O16" s="145"/>
      <c r="P16" s="146" t="s">
        <v>31</v>
      </c>
      <c r="Q16" s="146"/>
      <c r="R16" s="146"/>
      <c r="S16" s="41">
        <f>SUM(S5:S15)</f>
        <v>0</v>
      </c>
      <c r="T16" s="41">
        <f>SUM(T5:T15)</f>
        <v>0</v>
      </c>
      <c r="V16" s="145"/>
      <c r="W16" s="146" t="s">
        <v>31</v>
      </c>
      <c r="X16" s="146"/>
      <c r="Y16" s="146"/>
      <c r="Z16" s="41">
        <f>SUM(Z5:Z15)</f>
        <v>0</v>
      </c>
      <c r="AA16" s="41">
        <f>SUM(AA5:AA15)</f>
        <v>0</v>
      </c>
    </row>
    <row r="17" spans="1:27" ht="15" thickBot="1" x14ac:dyDescent="0.25">
      <c r="A17" s="131" t="s">
        <v>23</v>
      </c>
      <c r="B17" s="50" t="s">
        <v>32</v>
      </c>
      <c r="C17" s="51" t="s">
        <v>27</v>
      </c>
      <c r="D17" s="52" t="s">
        <v>2</v>
      </c>
      <c r="F17" s="75">
        <f>SUM(E16:F16)</f>
        <v>0</v>
      </c>
      <c r="H17" s="131" t="s">
        <v>23</v>
      </c>
      <c r="I17" s="50" t="s">
        <v>32</v>
      </c>
      <c r="J17" s="51" t="s">
        <v>27</v>
      </c>
      <c r="K17" s="52" t="s">
        <v>2</v>
      </c>
      <c r="M17" s="75">
        <f>SUM(L16:M16)</f>
        <v>0</v>
      </c>
      <c r="O17" s="131" t="s">
        <v>23</v>
      </c>
      <c r="P17" s="50" t="s">
        <v>32</v>
      </c>
      <c r="Q17" s="51" t="s">
        <v>27</v>
      </c>
      <c r="R17" s="52" t="s">
        <v>2</v>
      </c>
      <c r="T17" s="75">
        <f>SUM(S16:T16)</f>
        <v>0</v>
      </c>
      <c r="V17" s="131" t="s">
        <v>23</v>
      </c>
      <c r="W17" s="50" t="s">
        <v>32</v>
      </c>
      <c r="X17" s="51" t="s">
        <v>27</v>
      </c>
      <c r="Y17" s="52" t="s">
        <v>2</v>
      </c>
      <c r="AA17" s="75">
        <f>SUM(Z16:AA16)</f>
        <v>0</v>
      </c>
    </row>
    <row r="18" spans="1:27" ht="16" customHeight="1" x14ac:dyDescent="0.2">
      <c r="A18" s="132"/>
      <c r="B18" s="134" t="s">
        <v>11</v>
      </c>
      <c r="C18" s="135"/>
      <c r="D18" s="136"/>
      <c r="H18" s="132"/>
      <c r="I18" s="134" t="s">
        <v>11</v>
      </c>
      <c r="J18" s="135"/>
      <c r="K18" s="136"/>
      <c r="O18" s="132"/>
      <c r="P18" s="134" t="s">
        <v>11</v>
      </c>
      <c r="Q18" s="135"/>
      <c r="R18" s="136"/>
      <c r="V18" s="132"/>
      <c r="W18" s="134" t="s">
        <v>11</v>
      </c>
      <c r="X18" s="135"/>
      <c r="Y18" s="136"/>
    </row>
    <row r="19" spans="1:27" ht="16" customHeight="1" x14ac:dyDescent="0.2">
      <c r="A19" s="132"/>
      <c r="B19" s="44" t="s">
        <v>12</v>
      </c>
      <c r="C19" s="25">
        <v>0</v>
      </c>
      <c r="D19" s="29">
        <v>0</v>
      </c>
      <c r="H19" s="132"/>
      <c r="I19" s="44" t="s">
        <v>12</v>
      </c>
      <c r="J19" s="25">
        <v>0</v>
      </c>
      <c r="K19" s="29">
        <v>0</v>
      </c>
      <c r="O19" s="132"/>
      <c r="P19" s="44" t="s">
        <v>12</v>
      </c>
      <c r="Q19" s="25">
        <v>0</v>
      </c>
      <c r="R19" s="29">
        <v>0</v>
      </c>
      <c r="V19" s="132"/>
      <c r="W19" s="44" t="s">
        <v>12</v>
      </c>
      <c r="X19" s="25">
        <v>0</v>
      </c>
      <c r="Y19" s="29">
        <v>0</v>
      </c>
    </row>
    <row r="20" spans="1:27" ht="16" customHeight="1" x14ac:dyDescent="0.2">
      <c r="A20" s="132"/>
      <c r="B20" s="44" t="s">
        <v>13</v>
      </c>
      <c r="C20" s="26">
        <v>0</v>
      </c>
      <c r="D20" s="35">
        <v>0</v>
      </c>
      <c r="H20" s="132"/>
      <c r="I20" s="44" t="s">
        <v>13</v>
      </c>
      <c r="J20" s="26">
        <v>0</v>
      </c>
      <c r="K20" s="35">
        <v>0</v>
      </c>
      <c r="O20" s="132"/>
      <c r="P20" s="44" t="s">
        <v>13</v>
      </c>
      <c r="Q20" s="26">
        <v>0</v>
      </c>
      <c r="R20" s="35">
        <v>0</v>
      </c>
      <c r="V20" s="132"/>
      <c r="W20" s="44" t="s">
        <v>13</v>
      </c>
      <c r="X20" s="26">
        <v>0</v>
      </c>
      <c r="Y20" s="35">
        <v>0</v>
      </c>
    </row>
    <row r="21" spans="1:27" ht="16" customHeight="1" x14ac:dyDescent="0.2">
      <c r="A21" s="132"/>
      <c r="B21" s="44" t="s">
        <v>14</v>
      </c>
      <c r="C21" s="25">
        <v>0</v>
      </c>
      <c r="D21" s="29">
        <v>0</v>
      </c>
      <c r="H21" s="132"/>
      <c r="I21" s="44" t="s">
        <v>14</v>
      </c>
      <c r="J21" s="25">
        <v>0</v>
      </c>
      <c r="K21" s="29">
        <v>0</v>
      </c>
      <c r="O21" s="132"/>
      <c r="P21" s="44" t="s">
        <v>14</v>
      </c>
      <c r="Q21" s="25">
        <v>0</v>
      </c>
      <c r="R21" s="29">
        <v>0</v>
      </c>
      <c r="V21" s="132"/>
      <c r="W21" s="44" t="s">
        <v>14</v>
      </c>
      <c r="X21" s="25">
        <v>0</v>
      </c>
      <c r="Y21" s="29">
        <v>0</v>
      </c>
    </row>
    <row r="22" spans="1:27" ht="16" customHeight="1" x14ac:dyDescent="0.2">
      <c r="A22" s="132"/>
      <c r="B22" s="44" t="s">
        <v>15</v>
      </c>
      <c r="C22" s="25">
        <v>0</v>
      </c>
      <c r="D22" s="29">
        <v>0</v>
      </c>
      <c r="H22" s="132"/>
      <c r="I22" s="44" t="s">
        <v>15</v>
      </c>
      <c r="J22" s="25">
        <v>0</v>
      </c>
      <c r="K22" s="29">
        <v>0</v>
      </c>
      <c r="O22" s="132"/>
      <c r="P22" s="44" t="s">
        <v>15</v>
      </c>
      <c r="Q22" s="25">
        <v>0</v>
      </c>
      <c r="R22" s="29">
        <v>0</v>
      </c>
      <c r="V22" s="132"/>
      <c r="W22" s="44" t="s">
        <v>15</v>
      </c>
      <c r="X22" s="25">
        <v>0</v>
      </c>
      <c r="Y22" s="29">
        <v>0</v>
      </c>
    </row>
    <row r="23" spans="1:27" ht="16" customHeight="1" x14ac:dyDescent="0.2">
      <c r="A23" s="132"/>
      <c r="B23" s="134" t="s">
        <v>16</v>
      </c>
      <c r="C23" s="135"/>
      <c r="D23" s="136"/>
      <c r="H23" s="132"/>
      <c r="I23" s="134" t="s">
        <v>16</v>
      </c>
      <c r="J23" s="135"/>
      <c r="K23" s="136"/>
      <c r="O23" s="132"/>
      <c r="P23" s="134" t="s">
        <v>16</v>
      </c>
      <c r="Q23" s="135"/>
      <c r="R23" s="136"/>
      <c r="V23" s="132"/>
      <c r="W23" s="134" t="s">
        <v>16</v>
      </c>
      <c r="X23" s="135"/>
      <c r="Y23" s="136"/>
    </row>
    <row r="24" spans="1:27" ht="16" customHeight="1" x14ac:dyDescent="0.2">
      <c r="A24" s="132"/>
      <c r="B24" s="44" t="s">
        <v>17</v>
      </c>
      <c r="C24" s="25">
        <v>0</v>
      </c>
      <c r="D24" s="29">
        <v>0</v>
      </c>
      <c r="H24" s="132"/>
      <c r="I24" s="44" t="s">
        <v>17</v>
      </c>
      <c r="J24" s="25">
        <v>0</v>
      </c>
      <c r="K24" s="29">
        <v>0</v>
      </c>
      <c r="O24" s="132"/>
      <c r="P24" s="44" t="s">
        <v>17</v>
      </c>
      <c r="Q24" s="26">
        <v>0</v>
      </c>
      <c r="R24" s="35">
        <v>0</v>
      </c>
      <c r="V24" s="132"/>
      <c r="W24" s="44" t="s">
        <v>17</v>
      </c>
      <c r="X24" s="26">
        <v>0</v>
      </c>
      <c r="Y24" s="35">
        <v>0</v>
      </c>
    </row>
    <row r="25" spans="1:27" ht="16" customHeight="1" x14ac:dyDescent="0.2">
      <c r="A25" s="132"/>
      <c r="B25" s="44" t="s">
        <v>18</v>
      </c>
      <c r="C25" s="25">
        <v>0</v>
      </c>
      <c r="D25" s="29">
        <v>0</v>
      </c>
      <c r="H25" s="132"/>
      <c r="I25" s="44" t="s">
        <v>18</v>
      </c>
      <c r="J25" s="25">
        <v>0</v>
      </c>
      <c r="K25" s="29">
        <v>0</v>
      </c>
      <c r="O25" s="132"/>
      <c r="P25" s="44" t="s">
        <v>18</v>
      </c>
      <c r="Q25" s="25">
        <v>0</v>
      </c>
      <c r="R25" s="29">
        <v>0</v>
      </c>
      <c r="V25" s="132"/>
      <c r="W25" s="44" t="s">
        <v>18</v>
      </c>
      <c r="X25" s="25">
        <v>0</v>
      </c>
      <c r="Y25" s="29">
        <v>0</v>
      </c>
    </row>
    <row r="26" spans="1:27" ht="16" customHeight="1" x14ac:dyDescent="0.2">
      <c r="A26" s="132"/>
      <c r="B26" s="137" t="s">
        <v>19</v>
      </c>
      <c r="C26" s="138"/>
      <c r="D26" s="139"/>
      <c r="H26" s="132"/>
      <c r="I26" s="137" t="s">
        <v>19</v>
      </c>
      <c r="J26" s="138"/>
      <c r="K26" s="139"/>
      <c r="O26" s="132"/>
      <c r="P26" s="137" t="s">
        <v>19</v>
      </c>
      <c r="Q26" s="138"/>
      <c r="R26" s="139"/>
      <c r="V26" s="132"/>
      <c r="W26" s="137" t="s">
        <v>19</v>
      </c>
      <c r="X26" s="138"/>
      <c r="Y26" s="139"/>
    </row>
    <row r="27" spans="1:27" ht="16" customHeight="1" x14ac:dyDescent="0.2">
      <c r="A27" s="132"/>
      <c r="B27" s="45" t="s">
        <v>33</v>
      </c>
      <c r="C27" s="25">
        <v>0</v>
      </c>
      <c r="D27" s="29">
        <v>0</v>
      </c>
      <c r="H27" s="132"/>
      <c r="I27" s="45" t="s">
        <v>33</v>
      </c>
      <c r="J27" s="25">
        <v>0</v>
      </c>
      <c r="K27" s="29">
        <v>0</v>
      </c>
      <c r="O27" s="132"/>
      <c r="P27" s="45" t="s">
        <v>33</v>
      </c>
      <c r="Q27" s="25">
        <v>0</v>
      </c>
      <c r="R27" s="29">
        <v>0</v>
      </c>
      <c r="V27" s="132"/>
      <c r="W27" s="45" t="s">
        <v>33</v>
      </c>
      <c r="X27" s="25">
        <v>0</v>
      </c>
      <c r="Y27" s="29">
        <v>0</v>
      </c>
    </row>
    <row r="28" spans="1:27" ht="16" customHeight="1" x14ac:dyDescent="0.2">
      <c r="A28" s="132"/>
      <c r="B28" s="46" t="s">
        <v>34</v>
      </c>
      <c r="C28" s="25">
        <v>0</v>
      </c>
      <c r="D28" s="29">
        <v>0</v>
      </c>
      <c r="H28" s="132"/>
      <c r="I28" s="46" t="s">
        <v>34</v>
      </c>
      <c r="J28" s="25">
        <v>0</v>
      </c>
      <c r="K28" s="29">
        <v>0</v>
      </c>
      <c r="O28" s="132"/>
      <c r="P28" s="46" t="s">
        <v>34</v>
      </c>
      <c r="Q28" s="25">
        <v>0</v>
      </c>
      <c r="R28" s="29">
        <v>0</v>
      </c>
      <c r="V28" s="132"/>
      <c r="W28" s="46" t="s">
        <v>34</v>
      </c>
      <c r="X28" s="25">
        <v>0</v>
      </c>
      <c r="Y28" s="29">
        <v>0</v>
      </c>
    </row>
    <row r="29" spans="1:27" ht="16" customHeight="1" x14ac:dyDescent="0.2">
      <c r="A29" s="132"/>
      <c r="B29" s="45" t="s">
        <v>35</v>
      </c>
      <c r="C29" s="25">
        <v>0</v>
      </c>
      <c r="D29" s="29">
        <v>0</v>
      </c>
      <c r="H29" s="132"/>
      <c r="I29" s="45" t="s">
        <v>35</v>
      </c>
      <c r="J29" s="25">
        <v>0</v>
      </c>
      <c r="K29" s="29">
        <v>0</v>
      </c>
      <c r="O29" s="132"/>
      <c r="P29" s="45" t="s">
        <v>35</v>
      </c>
      <c r="Q29" s="25">
        <v>0</v>
      </c>
      <c r="R29" s="29">
        <v>0</v>
      </c>
      <c r="V29" s="132"/>
      <c r="W29" s="45" t="s">
        <v>35</v>
      </c>
      <c r="X29" s="25">
        <v>0</v>
      </c>
      <c r="Y29" s="29">
        <v>0</v>
      </c>
    </row>
    <row r="30" spans="1:27" ht="16" customHeight="1" x14ac:dyDescent="0.2">
      <c r="A30" s="132"/>
      <c r="B30" s="45" t="s">
        <v>49</v>
      </c>
      <c r="C30" s="25">
        <v>0</v>
      </c>
      <c r="D30" s="29">
        <v>0</v>
      </c>
      <c r="H30" s="132"/>
      <c r="I30" s="45" t="s">
        <v>49</v>
      </c>
      <c r="J30" s="25">
        <v>0</v>
      </c>
      <c r="K30" s="29">
        <v>0</v>
      </c>
      <c r="O30" s="132"/>
      <c r="P30" s="45" t="s">
        <v>49</v>
      </c>
      <c r="Q30" s="25">
        <v>0</v>
      </c>
      <c r="R30" s="29">
        <v>0</v>
      </c>
      <c r="V30" s="132"/>
      <c r="W30" s="45" t="s">
        <v>49</v>
      </c>
      <c r="X30" s="25">
        <v>0</v>
      </c>
      <c r="Y30" s="29">
        <v>0</v>
      </c>
    </row>
    <row r="31" spans="1:27" ht="16" customHeight="1" x14ac:dyDescent="0.2">
      <c r="A31" s="132"/>
      <c r="B31" s="61" t="s">
        <v>65</v>
      </c>
      <c r="C31" s="25">
        <v>0</v>
      </c>
      <c r="D31" s="29">
        <v>0</v>
      </c>
      <c r="H31" s="132"/>
      <c r="I31" s="61" t="s">
        <v>65</v>
      </c>
      <c r="J31" s="25">
        <v>0</v>
      </c>
      <c r="K31" s="29">
        <v>0</v>
      </c>
      <c r="O31" s="132"/>
      <c r="P31" s="61" t="s">
        <v>65</v>
      </c>
      <c r="Q31" s="25">
        <v>0</v>
      </c>
      <c r="R31" s="29">
        <v>0</v>
      </c>
      <c r="V31" s="132"/>
      <c r="W31" s="61" t="s">
        <v>65</v>
      </c>
      <c r="X31" s="25">
        <v>0</v>
      </c>
      <c r="Y31" s="29">
        <v>0</v>
      </c>
    </row>
    <row r="32" spans="1:27" ht="16" customHeight="1" x14ac:dyDescent="0.2">
      <c r="A32" s="132"/>
      <c r="B32" s="27"/>
      <c r="C32" s="25">
        <v>0</v>
      </c>
      <c r="D32" s="29">
        <v>0</v>
      </c>
      <c r="H32" s="132"/>
      <c r="I32" s="27"/>
      <c r="J32" s="25">
        <v>0</v>
      </c>
      <c r="K32" s="29">
        <v>0</v>
      </c>
      <c r="O32" s="132"/>
      <c r="P32" s="27"/>
      <c r="Q32" s="25">
        <v>0</v>
      </c>
      <c r="R32" s="29">
        <v>0</v>
      </c>
      <c r="V32" s="132"/>
      <c r="W32" s="27"/>
      <c r="X32" s="25">
        <v>0</v>
      </c>
      <c r="Y32" s="29">
        <v>0</v>
      </c>
    </row>
    <row r="33" spans="1:25" ht="16" customHeight="1" x14ac:dyDescent="0.2">
      <c r="A33" s="132"/>
      <c r="B33" s="27"/>
      <c r="C33" s="25">
        <v>0</v>
      </c>
      <c r="D33" s="29">
        <v>0</v>
      </c>
      <c r="H33" s="132"/>
      <c r="I33" s="27"/>
      <c r="J33" s="25">
        <v>0</v>
      </c>
      <c r="K33" s="29">
        <v>0</v>
      </c>
      <c r="O33" s="132"/>
      <c r="P33" s="27"/>
      <c r="Q33" s="25">
        <v>0</v>
      </c>
      <c r="R33" s="29">
        <v>0</v>
      </c>
      <c r="V33" s="132"/>
      <c r="W33" s="27"/>
      <c r="X33" s="25">
        <v>0</v>
      </c>
      <c r="Y33" s="29">
        <v>0</v>
      </c>
    </row>
    <row r="34" spans="1:25" ht="16" customHeight="1" x14ac:dyDescent="0.2">
      <c r="A34" s="132"/>
      <c r="B34" s="137" t="s">
        <v>36</v>
      </c>
      <c r="C34" s="138"/>
      <c r="D34" s="139"/>
      <c r="H34" s="132"/>
      <c r="I34" s="137" t="s">
        <v>36</v>
      </c>
      <c r="J34" s="138"/>
      <c r="K34" s="139"/>
      <c r="O34" s="132"/>
      <c r="P34" s="137" t="s">
        <v>36</v>
      </c>
      <c r="Q34" s="138"/>
      <c r="R34" s="139"/>
      <c r="V34" s="132"/>
      <c r="W34" s="137" t="s">
        <v>36</v>
      </c>
      <c r="X34" s="138"/>
      <c r="Y34" s="139"/>
    </row>
    <row r="35" spans="1:25" ht="16" customHeight="1" x14ac:dyDescent="0.2">
      <c r="A35" s="132"/>
      <c r="B35" s="46" t="s">
        <v>37</v>
      </c>
      <c r="C35" s="25">
        <v>0</v>
      </c>
      <c r="D35" s="29">
        <v>0</v>
      </c>
      <c r="H35" s="132"/>
      <c r="I35" s="46" t="s">
        <v>37</v>
      </c>
      <c r="J35" s="25">
        <v>0</v>
      </c>
      <c r="K35" s="29">
        <v>0</v>
      </c>
      <c r="O35" s="132"/>
      <c r="P35" s="46" t="s">
        <v>37</v>
      </c>
      <c r="Q35" s="25">
        <v>0</v>
      </c>
      <c r="R35" s="29">
        <v>0</v>
      </c>
      <c r="V35" s="132"/>
      <c r="W35" s="46" t="s">
        <v>37</v>
      </c>
      <c r="X35" s="25">
        <v>0</v>
      </c>
      <c r="Y35" s="29">
        <v>0</v>
      </c>
    </row>
    <row r="36" spans="1:25" ht="16" customHeight="1" x14ac:dyDescent="0.2">
      <c r="A36" s="132"/>
      <c r="B36" s="27"/>
      <c r="C36" s="25">
        <v>0</v>
      </c>
      <c r="D36" s="29">
        <v>0</v>
      </c>
      <c r="H36" s="132"/>
      <c r="I36" s="27"/>
      <c r="J36" s="25">
        <v>0</v>
      </c>
      <c r="K36" s="29">
        <v>0</v>
      </c>
      <c r="O36" s="132"/>
      <c r="P36" s="27"/>
      <c r="Q36" s="25">
        <v>0</v>
      </c>
      <c r="R36" s="29">
        <v>0</v>
      </c>
      <c r="V36" s="132"/>
      <c r="W36" s="27"/>
      <c r="X36" s="25">
        <v>0</v>
      </c>
      <c r="Y36" s="29">
        <v>0</v>
      </c>
    </row>
    <row r="37" spans="1:25" ht="16" customHeight="1" x14ac:dyDescent="0.2">
      <c r="A37" s="132"/>
      <c r="B37" s="27"/>
      <c r="C37" s="25">
        <v>0</v>
      </c>
      <c r="D37" s="29">
        <v>0</v>
      </c>
      <c r="H37" s="132"/>
      <c r="I37" s="27"/>
      <c r="J37" s="25">
        <v>0</v>
      </c>
      <c r="K37" s="29">
        <v>0</v>
      </c>
      <c r="O37" s="132"/>
      <c r="P37" s="27"/>
      <c r="Q37" s="25">
        <v>0</v>
      </c>
      <c r="R37" s="29">
        <v>0</v>
      </c>
      <c r="V37" s="132"/>
      <c r="W37" s="27"/>
      <c r="X37" s="25">
        <v>0</v>
      </c>
      <c r="Y37" s="29">
        <v>0</v>
      </c>
    </row>
    <row r="38" spans="1:25" ht="16" customHeight="1" x14ac:dyDescent="0.2">
      <c r="A38" s="132"/>
      <c r="B38" s="137" t="s">
        <v>20</v>
      </c>
      <c r="C38" s="138"/>
      <c r="D38" s="139"/>
      <c r="H38" s="132"/>
      <c r="I38" s="137" t="s">
        <v>20</v>
      </c>
      <c r="J38" s="138"/>
      <c r="K38" s="139"/>
      <c r="O38" s="132"/>
      <c r="P38" s="137" t="s">
        <v>20</v>
      </c>
      <c r="Q38" s="138"/>
      <c r="R38" s="139"/>
      <c r="V38" s="132"/>
      <c r="W38" s="137" t="s">
        <v>20</v>
      </c>
      <c r="X38" s="138"/>
      <c r="Y38" s="139"/>
    </row>
    <row r="39" spans="1:25" ht="16" customHeight="1" x14ac:dyDescent="0.2">
      <c r="A39" s="132"/>
      <c r="B39" s="45" t="s">
        <v>50</v>
      </c>
      <c r="C39" s="25">
        <v>0</v>
      </c>
      <c r="D39" s="29">
        <v>0</v>
      </c>
      <c r="H39" s="132"/>
      <c r="I39" s="45" t="s">
        <v>50</v>
      </c>
      <c r="J39" s="25">
        <v>0</v>
      </c>
      <c r="K39" s="29">
        <v>0</v>
      </c>
      <c r="O39" s="132"/>
      <c r="P39" s="45" t="s">
        <v>50</v>
      </c>
      <c r="Q39" s="25">
        <v>0</v>
      </c>
      <c r="R39" s="29">
        <v>0</v>
      </c>
      <c r="V39" s="132"/>
      <c r="W39" s="45" t="s">
        <v>50</v>
      </c>
      <c r="X39" s="25">
        <v>0</v>
      </c>
      <c r="Y39" s="29">
        <v>0</v>
      </c>
    </row>
    <row r="40" spans="1:25" ht="16" customHeight="1" x14ac:dyDescent="0.2">
      <c r="A40" s="132"/>
      <c r="B40" s="45" t="s">
        <v>43</v>
      </c>
      <c r="C40" s="25">
        <v>0</v>
      </c>
      <c r="D40" s="29">
        <v>0</v>
      </c>
      <c r="H40" s="132"/>
      <c r="I40" s="45" t="s">
        <v>43</v>
      </c>
      <c r="J40" s="25">
        <v>0</v>
      </c>
      <c r="K40" s="29">
        <v>0</v>
      </c>
      <c r="O40" s="132"/>
      <c r="P40" s="45" t="s">
        <v>43</v>
      </c>
      <c r="Q40" s="25">
        <v>0</v>
      </c>
      <c r="R40" s="29">
        <v>0</v>
      </c>
      <c r="V40" s="132"/>
      <c r="W40" s="45" t="s">
        <v>43</v>
      </c>
      <c r="X40" s="25">
        <v>0</v>
      </c>
      <c r="Y40" s="29">
        <v>0</v>
      </c>
    </row>
    <row r="41" spans="1:25" ht="16" customHeight="1" x14ac:dyDescent="0.2">
      <c r="A41" s="132"/>
      <c r="B41" s="45" t="s">
        <v>44</v>
      </c>
      <c r="C41" s="25">
        <v>0</v>
      </c>
      <c r="D41" s="29">
        <v>0</v>
      </c>
      <c r="H41" s="132"/>
      <c r="I41" s="45" t="s">
        <v>44</v>
      </c>
      <c r="J41" s="25">
        <v>0</v>
      </c>
      <c r="K41" s="29">
        <v>0</v>
      </c>
      <c r="O41" s="132"/>
      <c r="P41" s="45" t="s">
        <v>44</v>
      </c>
      <c r="Q41" s="25">
        <v>0</v>
      </c>
      <c r="R41" s="29">
        <v>0</v>
      </c>
      <c r="V41" s="132"/>
      <c r="W41" s="45" t="s">
        <v>44</v>
      </c>
      <c r="X41" s="25">
        <v>0</v>
      </c>
      <c r="Y41" s="29">
        <v>0</v>
      </c>
    </row>
    <row r="42" spans="1:25" ht="16" customHeight="1" x14ac:dyDescent="0.2">
      <c r="A42" s="132"/>
      <c r="B42" s="45" t="s">
        <v>46</v>
      </c>
      <c r="C42" s="25">
        <v>0</v>
      </c>
      <c r="D42" s="29">
        <v>0</v>
      </c>
      <c r="H42" s="132"/>
      <c r="I42" s="45" t="s">
        <v>46</v>
      </c>
      <c r="J42" s="25">
        <v>0</v>
      </c>
      <c r="K42" s="29">
        <v>0</v>
      </c>
      <c r="O42" s="132"/>
      <c r="P42" s="45" t="s">
        <v>46</v>
      </c>
      <c r="Q42" s="25">
        <v>0</v>
      </c>
      <c r="R42" s="29">
        <v>0</v>
      </c>
      <c r="V42" s="132"/>
      <c r="W42" s="45" t="s">
        <v>46</v>
      </c>
      <c r="X42" s="25">
        <v>0</v>
      </c>
      <c r="Y42" s="29">
        <v>0</v>
      </c>
    </row>
    <row r="43" spans="1:25" ht="16" customHeight="1" x14ac:dyDescent="0.2">
      <c r="A43" s="132"/>
      <c r="B43" s="45" t="s">
        <v>45</v>
      </c>
      <c r="C43" s="25">
        <v>0</v>
      </c>
      <c r="D43" s="29">
        <v>0</v>
      </c>
      <c r="H43" s="132"/>
      <c r="I43" s="45" t="s">
        <v>45</v>
      </c>
      <c r="J43" s="25">
        <v>0</v>
      </c>
      <c r="K43" s="29">
        <v>0</v>
      </c>
      <c r="O43" s="132"/>
      <c r="P43" s="45" t="s">
        <v>45</v>
      </c>
      <c r="Q43" s="25">
        <v>0</v>
      </c>
      <c r="R43" s="29">
        <v>0</v>
      </c>
      <c r="V43" s="132"/>
      <c r="W43" s="45" t="s">
        <v>45</v>
      </c>
      <c r="X43" s="25">
        <v>0</v>
      </c>
      <c r="Y43" s="29">
        <v>0</v>
      </c>
    </row>
    <row r="44" spans="1:25" ht="16" customHeight="1" x14ac:dyDescent="0.2">
      <c r="A44" s="132"/>
      <c r="B44" s="45" t="s">
        <v>41</v>
      </c>
      <c r="C44" s="25">
        <v>0</v>
      </c>
      <c r="D44" s="29">
        <v>0</v>
      </c>
      <c r="H44" s="132"/>
      <c r="I44" s="45" t="s">
        <v>41</v>
      </c>
      <c r="J44" s="25">
        <v>0</v>
      </c>
      <c r="K44" s="29">
        <v>0</v>
      </c>
      <c r="O44" s="132"/>
      <c r="P44" s="45" t="s">
        <v>41</v>
      </c>
      <c r="Q44" s="25">
        <v>0</v>
      </c>
      <c r="R44" s="29">
        <v>0</v>
      </c>
      <c r="V44" s="132"/>
      <c r="W44" s="45" t="s">
        <v>41</v>
      </c>
      <c r="X44" s="25">
        <v>0</v>
      </c>
      <c r="Y44" s="29">
        <v>0</v>
      </c>
    </row>
    <row r="45" spans="1:25" ht="16" customHeight="1" x14ac:dyDescent="0.2">
      <c r="A45" s="132"/>
      <c r="B45" s="45" t="s">
        <v>42</v>
      </c>
      <c r="C45" s="25">
        <v>0</v>
      </c>
      <c r="D45" s="29">
        <v>0</v>
      </c>
      <c r="H45" s="132"/>
      <c r="I45" s="45" t="s">
        <v>42</v>
      </c>
      <c r="J45" s="25">
        <v>0</v>
      </c>
      <c r="K45" s="29">
        <v>0</v>
      </c>
      <c r="O45" s="132"/>
      <c r="P45" s="45" t="s">
        <v>42</v>
      </c>
      <c r="Q45" s="25">
        <v>0</v>
      </c>
      <c r="R45" s="29">
        <v>0</v>
      </c>
      <c r="V45" s="132"/>
      <c r="W45" s="45" t="s">
        <v>42</v>
      </c>
      <c r="X45" s="25">
        <v>0</v>
      </c>
      <c r="Y45" s="29">
        <v>0</v>
      </c>
    </row>
    <row r="46" spans="1:25" ht="16" customHeight="1" x14ac:dyDescent="0.2">
      <c r="A46" s="132"/>
      <c r="B46" s="45" t="s">
        <v>38</v>
      </c>
      <c r="C46" s="25">
        <v>0</v>
      </c>
      <c r="D46" s="29">
        <v>0</v>
      </c>
      <c r="H46" s="132"/>
      <c r="I46" s="45" t="s">
        <v>38</v>
      </c>
      <c r="J46" s="25">
        <v>0</v>
      </c>
      <c r="K46" s="29">
        <v>0</v>
      </c>
      <c r="O46" s="132"/>
      <c r="P46" s="45" t="s">
        <v>38</v>
      </c>
      <c r="Q46" s="25">
        <v>0</v>
      </c>
      <c r="R46" s="29">
        <v>0</v>
      </c>
      <c r="V46" s="132"/>
      <c r="W46" s="45" t="s">
        <v>38</v>
      </c>
      <c r="X46" s="25">
        <v>0</v>
      </c>
      <c r="Y46" s="29">
        <v>0</v>
      </c>
    </row>
    <row r="47" spans="1:25" ht="16" customHeight="1" x14ac:dyDescent="0.2">
      <c r="A47" s="132"/>
      <c r="B47" s="45" t="s">
        <v>39</v>
      </c>
      <c r="C47" s="25">
        <v>0</v>
      </c>
      <c r="D47" s="29">
        <v>0</v>
      </c>
      <c r="H47" s="132"/>
      <c r="I47" s="45" t="s">
        <v>39</v>
      </c>
      <c r="J47" s="25">
        <v>0</v>
      </c>
      <c r="K47" s="29">
        <v>0</v>
      </c>
      <c r="O47" s="132"/>
      <c r="P47" s="45" t="s">
        <v>39</v>
      </c>
      <c r="Q47" s="25">
        <v>0</v>
      </c>
      <c r="R47" s="29">
        <v>0</v>
      </c>
      <c r="V47" s="132"/>
      <c r="W47" s="45" t="s">
        <v>39</v>
      </c>
      <c r="X47" s="25">
        <v>0</v>
      </c>
      <c r="Y47" s="29">
        <v>0</v>
      </c>
    </row>
    <row r="48" spans="1:25" ht="16" customHeight="1" x14ac:dyDescent="0.2">
      <c r="A48" s="132"/>
      <c r="B48" s="45" t="s">
        <v>40</v>
      </c>
      <c r="C48" s="25">
        <v>0</v>
      </c>
      <c r="D48" s="29">
        <v>0</v>
      </c>
      <c r="H48" s="132"/>
      <c r="I48" s="45" t="s">
        <v>40</v>
      </c>
      <c r="J48" s="25">
        <v>0</v>
      </c>
      <c r="K48" s="29">
        <v>0</v>
      </c>
      <c r="O48" s="132"/>
      <c r="P48" s="45" t="s">
        <v>40</v>
      </c>
      <c r="Q48" s="25">
        <v>0</v>
      </c>
      <c r="R48" s="29">
        <v>0</v>
      </c>
      <c r="V48" s="132"/>
      <c r="W48" s="45" t="s">
        <v>40</v>
      </c>
      <c r="X48" s="25">
        <v>0</v>
      </c>
      <c r="Y48" s="29">
        <v>0</v>
      </c>
    </row>
    <row r="49" spans="1:26" ht="16" customHeight="1" x14ac:dyDescent="0.2">
      <c r="A49" s="132"/>
      <c r="B49" s="27"/>
      <c r="C49" s="25">
        <v>0</v>
      </c>
      <c r="D49" s="29">
        <v>0</v>
      </c>
      <c r="H49" s="132"/>
      <c r="I49" s="27"/>
      <c r="J49" s="25">
        <v>0</v>
      </c>
      <c r="K49" s="29">
        <v>0</v>
      </c>
      <c r="O49" s="132"/>
      <c r="P49" s="27"/>
      <c r="Q49" s="25">
        <v>0</v>
      </c>
      <c r="R49" s="29">
        <v>0</v>
      </c>
      <c r="V49" s="132"/>
      <c r="W49" s="27"/>
      <c r="X49" s="25">
        <v>0</v>
      </c>
      <c r="Y49" s="29">
        <v>0</v>
      </c>
    </row>
    <row r="50" spans="1:26" ht="16" customHeight="1" x14ac:dyDescent="0.2">
      <c r="A50" s="132"/>
      <c r="B50" s="27"/>
      <c r="C50" s="25">
        <v>0</v>
      </c>
      <c r="D50" s="29">
        <v>0</v>
      </c>
      <c r="H50" s="132"/>
      <c r="I50" s="27"/>
      <c r="J50" s="25">
        <v>0</v>
      </c>
      <c r="K50" s="29">
        <v>0</v>
      </c>
      <c r="O50" s="132"/>
      <c r="P50" s="27"/>
      <c r="Q50" s="25">
        <v>0</v>
      </c>
      <c r="R50" s="29">
        <v>0</v>
      </c>
      <c r="V50" s="132"/>
      <c r="W50" s="27"/>
      <c r="X50" s="25">
        <v>0</v>
      </c>
      <c r="Y50" s="29">
        <v>0</v>
      </c>
    </row>
    <row r="51" spans="1:26" ht="16" customHeight="1" x14ac:dyDescent="0.2">
      <c r="A51" s="132"/>
      <c r="B51" s="27"/>
      <c r="C51" s="25">
        <v>0</v>
      </c>
      <c r="D51" s="29">
        <v>0</v>
      </c>
      <c r="H51" s="132"/>
      <c r="I51" s="27"/>
      <c r="J51" s="25">
        <v>0</v>
      </c>
      <c r="K51" s="29">
        <v>0</v>
      </c>
      <c r="O51" s="132"/>
      <c r="P51" s="27"/>
      <c r="Q51" s="25">
        <v>0</v>
      </c>
      <c r="R51" s="29">
        <v>0</v>
      </c>
      <c r="V51" s="132"/>
      <c r="W51" s="27"/>
      <c r="X51" s="25">
        <v>0</v>
      </c>
      <c r="Y51" s="29">
        <v>0</v>
      </c>
    </row>
    <row r="52" spans="1:26" ht="16" customHeight="1" thickBot="1" x14ac:dyDescent="0.25">
      <c r="A52" s="132"/>
      <c r="B52" s="27"/>
      <c r="C52" s="25">
        <v>0</v>
      </c>
      <c r="D52" s="24">
        <v>0</v>
      </c>
      <c r="H52" s="132"/>
      <c r="I52" s="27"/>
      <c r="J52" s="25">
        <v>0</v>
      </c>
      <c r="K52" s="24">
        <v>0</v>
      </c>
      <c r="O52" s="132"/>
      <c r="P52" s="27"/>
      <c r="Q52" s="25">
        <v>0</v>
      </c>
      <c r="R52" s="24">
        <v>0</v>
      </c>
      <c r="V52" s="132"/>
      <c r="W52" s="27"/>
      <c r="X52" s="25">
        <v>0</v>
      </c>
      <c r="Y52" s="24">
        <v>0</v>
      </c>
    </row>
    <row r="53" spans="1:26" ht="16" customHeight="1" thickBot="1" x14ac:dyDescent="0.25">
      <c r="A53" s="133"/>
      <c r="B53" s="40" t="s">
        <v>21</v>
      </c>
      <c r="C53" s="39">
        <f>SUM(C19:C52)</f>
        <v>0</v>
      </c>
      <c r="D53" s="36">
        <f>SUM(D19:D52)</f>
        <v>0</v>
      </c>
      <c r="E53" s="75">
        <f>SUM(C53:D53)+E14</f>
        <v>0</v>
      </c>
      <c r="H53" s="133"/>
      <c r="I53" s="40" t="s">
        <v>21</v>
      </c>
      <c r="J53" s="39">
        <f>SUM(J19:J52)</f>
        <v>0</v>
      </c>
      <c r="K53" s="36">
        <f>SUM(K19:K52)</f>
        <v>0</v>
      </c>
      <c r="L53" s="75">
        <f>SUM(J53:K53)+L14</f>
        <v>0</v>
      </c>
      <c r="O53" s="133"/>
      <c r="P53" s="40" t="s">
        <v>21</v>
      </c>
      <c r="Q53" s="39">
        <f>SUM(Q19:Q52)</f>
        <v>0</v>
      </c>
      <c r="R53" s="36">
        <f>SUM(R19:R52)</f>
        <v>0</v>
      </c>
      <c r="S53" s="75">
        <f>SUM(Q53:R53)+S14</f>
        <v>0</v>
      </c>
      <c r="V53" s="133"/>
      <c r="W53" s="40" t="s">
        <v>21</v>
      </c>
      <c r="X53" s="39">
        <f>SUM(X19:X52)</f>
        <v>0</v>
      </c>
      <c r="Y53" s="36">
        <f>SUM(Y19:Y52)</f>
        <v>0</v>
      </c>
      <c r="Z53" s="75">
        <f>SUM(X53:Y53)+Z14</f>
        <v>0</v>
      </c>
    </row>
    <row r="54" spans="1:26" ht="17" customHeight="1" x14ac:dyDescent="0.2"/>
  </sheetData>
  <mergeCells count="40">
    <mergeCell ref="A17:A53"/>
    <mergeCell ref="A4:A16"/>
    <mergeCell ref="H4:H16"/>
    <mergeCell ref="B16:D16"/>
    <mergeCell ref="I16:K16"/>
    <mergeCell ref="A2:F2"/>
    <mergeCell ref="H2:M2"/>
    <mergeCell ref="C3:F3"/>
    <mergeCell ref="B34:D34"/>
    <mergeCell ref="I34:K34"/>
    <mergeCell ref="B38:D38"/>
    <mergeCell ref="I38:K38"/>
    <mergeCell ref="O2:T2"/>
    <mergeCell ref="O17:O53"/>
    <mergeCell ref="B18:D18"/>
    <mergeCell ref="I18:K18"/>
    <mergeCell ref="B23:D23"/>
    <mergeCell ref="I23:K23"/>
    <mergeCell ref="B26:D26"/>
    <mergeCell ref="I26:K26"/>
    <mergeCell ref="J3:M3"/>
    <mergeCell ref="H17:H53"/>
    <mergeCell ref="V2:AA2"/>
    <mergeCell ref="Q3:T3"/>
    <mergeCell ref="X3:AA3"/>
    <mergeCell ref="O4:O16"/>
    <mergeCell ref="V4:V16"/>
    <mergeCell ref="P16:R16"/>
    <mergeCell ref="W16:Y16"/>
    <mergeCell ref="V17:V53"/>
    <mergeCell ref="P18:R18"/>
    <mergeCell ref="W18:Y18"/>
    <mergeCell ref="P23:R23"/>
    <mergeCell ref="W23:Y23"/>
    <mergeCell ref="P26:R26"/>
    <mergeCell ref="W26:Y26"/>
    <mergeCell ref="P34:R34"/>
    <mergeCell ref="W34:Y34"/>
    <mergeCell ref="P38:R38"/>
    <mergeCell ref="W38:Y38"/>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4" id="{319237CE-9712-2341-904C-9F4CAA378A61}">
            <xm:f>AND('STEP 1 - CALCULATIONS'!$X$4&gt;0,$R$5=0)</xm:f>
            <x14:dxf>
              <font>
                <color theme="0"/>
              </font>
              <fill>
                <patternFill>
                  <bgColor rgb="FFFF0000"/>
                </patternFill>
              </fill>
            </x14:dxf>
          </x14:cfRule>
          <xm:sqref>S5:T16</xm:sqref>
        </x14:conditionalFormatting>
        <x14:conditionalFormatting xmlns:xm="http://schemas.microsoft.com/office/excel/2006/main">
          <x14:cfRule type="expression" priority="3" id="{33059A74-AD26-AE4C-8587-2A56BA8AD2EC}">
            <xm:f>AND('STEP 1 - CALCULATIONS'!$AC$4&gt;0,$Y$5=0)</xm:f>
            <x14:dxf>
              <font>
                <color theme="0"/>
              </font>
              <fill>
                <patternFill>
                  <bgColor rgb="FFFF0000"/>
                </patternFill>
              </fill>
            </x14:dxf>
          </x14:cfRule>
          <xm:sqref>Z5:AA15</xm:sqref>
        </x14:conditionalFormatting>
        <x14:conditionalFormatting xmlns:xm="http://schemas.microsoft.com/office/excel/2006/main">
          <x14:cfRule type="expression" priority="2" id="{14D6CC50-11AA-0248-AD0F-05CE4D31202E}">
            <xm:f>AND($K$5=0,'STEP 1 - CALCULATIONS'!$S$4&gt;0)</xm:f>
            <x14:dxf>
              <font>
                <color theme="0"/>
              </font>
              <fill>
                <patternFill>
                  <bgColor rgb="FFFF0000"/>
                </patternFill>
              </fill>
            </x14:dxf>
          </x14:cfRule>
          <xm:sqref>L5:M15</xm:sqref>
        </x14:conditionalFormatting>
        <x14:conditionalFormatting xmlns:xm="http://schemas.microsoft.com/office/excel/2006/main">
          <x14:cfRule type="expression" priority="1" id="{CC5D0FC9-29D4-F545-8B48-B7699788E6EA}">
            <xm:f>AND($D$5=0,'STEP 1 - CALCULATIONS'!$N$4&gt;0)</xm:f>
            <x14:dxf>
              <font>
                <color theme="0"/>
              </font>
              <fill>
                <patternFill>
                  <bgColor rgb="FFFF0000"/>
                </patternFill>
              </fill>
            </x14:dxf>
          </x14:cfRule>
          <xm:sqref>E5:F15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ACAF4-358C-AC4B-9114-576094CC2EE2}">
  <dimension ref="B1:N53"/>
  <sheetViews>
    <sheetView showGridLines="0" zoomScaleNormal="100" workbookViewId="0">
      <selection activeCell="F37" sqref="F37"/>
    </sheetView>
  </sheetViews>
  <sheetFormatPr baseColWidth="10" defaultRowHeight="16" x14ac:dyDescent="0.2"/>
  <cols>
    <col min="1" max="1" width="3.6640625" style="16" customWidth="1"/>
    <col min="2" max="2" width="21.5" style="16" customWidth="1"/>
    <col min="3" max="3" width="14.33203125" style="16" customWidth="1"/>
    <col min="4" max="4" width="14.33203125" style="18" customWidth="1"/>
    <col min="5" max="5" width="11.6640625" style="18" customWidth="1"/>
    <col min="6" max="7" width="14.33203125" style="16" customWidth="1"/>
    <col min="8" max="8" width="14.33203125" style="18" customWidth="1"/>
    <col min="9" max="9" width="4" style="16" customWidth="1"/>
    <col min="10" max="10" width="29.33203125" style="16" customWidth="1"/>
    <col min="11" max="13" width="13.83203125" style="16" customWidth="1"/>
    <col min="15" max="16384" width="10.83203125" style="16"/>
  </cols>
  <sheetData>
    <row r="1" spans="2:13" ht="17" thickBot="1" x14ac:dyDescent="0.25"/>
    <row r="2" spans="2:13" ht="19" x14ac:dyDescent="0.25">
      <c r="B2" s="147" t="s">
        <v>54</v>
      </c>
      <c r="C2" s="148"/>
      <c r="D2" s="148"/>
      <c r="E2" s="148"/>
      <c r="F2" s="148"/>
      <c r="G2" s="148"/>
      <c r="H2" s="149"/>
      <c r="J2" s="150" t="s">
        <v>64</v>
      </c>
      <c r="K2" s="151"/>
      <c r="L2" s="151"/>
      <c r="M2" s="152"/>
    </row>
    <row r="3" spans="2:13" s="17" customFormat="1" x14ac:dyDescent="0.2">
      <c r="B3" s="38" t="s">
        <v>0</v>
      </c>
      <c r="C3" s="7" t="s">
        <v>55</v>
      </c>
      <c r="D3" s="7" t="s">
        <v>56</v>
      </c>
      <c r="E3" s="7" t="s">
        <v>61</v>
      </c>
      <c r="F3" s="7" t="s">
        <v>57</v>
      </c>
      <c r="G3" s="34" t="s">
        <v>58</v>
      </c>
      <c r="H3" s="34" t="s">
        <v>61</v>
      </c>
      <c r="J3" s="63" t="s">
        <v>32</v>
      </c>
      <c r="K3" s="59" t="s">
        <v>62</v>
      </c>
      <c r="L3" s="60" t="s">
        <v>63</v>
      </c>
      <c r="M3" s="64"/>
    </row>
    <row r="4" spans="2:13" ht="16" customHeight="1" x14ac:dyDescent="0.2">
      <c r="B4" s="56" t="s">
        <v>3</v>
      </c>
      <c r="C4" s="53">
        <f>SUM('STEP 1 - CALCULATIONS'!D4,'STEP 1 - CALCULATIONS'!I4,'STEP 1 - CALCULATIONS'!N4,'STEP 1 - CALCULATIONS'!S4,'STEP 1 - CALCULATIONS'!X4,'STEP 1 - CALCULATIONS'!AC4)</f>
        <v>0</v>
      </c>
      <c r="D4" s="53">
        <f>SUM('STEP 2 - LES DATA'!C5,'STEP 2 - LES DATA'!D5,'STEP 2 - LES DATA'!J5,'STEP 2 - LES DATA'!K5,'STEP 2 - LES DATA'!Q5,'STEP 2 - LES DATA'!R5,'STEP 2 - LES DATA'!X5,'STEP 2 - LES DATA'!Y5)+D14</f>
        <v>0</v>
      </c>
      <c r="E4" s="72" t="str">
        <f>IF(C4&gt;D4,"-","")&amp;TEXT(ABS(C4-D4),"[h]:mm")</f>
        <v>0:00</v>
      </c>
      <c r="F4" s="55">
        <f>SUM('STEP 1 - CALCULATIONS'!E4,'STEP 1 - CALCULATIONS'!J4,'STEP 1 - CALCULATIONS'!O4,'STEP 1 - CALCULATIONS'!T4,'STEP 1 - CALCULATIONS'!Y4,'STEP 1 - CALCULATIONS'!AD4)</f>
        <v>0</v>
      </c>
      <c r="G4" s="55">
        <f>SUM('STEP 2 - LES DATA'!E5,'STEP 2 - LES DATA'!F5,'STEP 2 - LES DATA'!L5,'STEP 2 - LES DATA'!M5,'STEP 2 - LES DATA'!S5,'STEP 2 - LES DATA'!T5,'STEP 2 - LES DATA'!Z5,'STEP 2 - LES DATA'!AA5)+G14</f>
        <v>0</v>
      </c>
      <c r="H4" s="157">
        <f>G4-F4</f>
        <v>0</v>
      </c>
      <c r="J4" s="154" t="s">
        <v>11</v>
      </c>
      <c r="K4" s="121"/>
      <c r="L4" s="121"/>
      <c r="M4" s="122"/>
    </row>
    <row r="5" spans="2:13" x14ac:dyDescent="0.2">
      <c r="B5" s="56" t="s">
        <v>4</v>
      </c>
      <c r="C5" s="53">
        <f>SUM('STEP 1 - CALCULATIONS'!D5,'STEP 1 - CALCULATIONS'!I5,'STEP 1 - CALCULATIONS'!N5,'STEP 1 - CALCULATIONS'!S5,'STEP 1 - CALCULATIONS'!X5,'STEP 1 - CALCULATIONS'!AC5)</f>
        <v>0</v>
      </c>
      <c r="D5" s="53">
        <f>SUM('STEP 2 - LES DATA'!C6,'STEP 2 - LES DATA'!D6,'STEP 2 - LES DATA'!J6,'STEP 2 - LES DATA'!K6,'STEP 2 - LES DATA'!Q6,'STEP 2 - LES DATA'!R6,'STEP 2 - LES DATA'!X6,'STEP 2 - LES DATA'!Y6)</f>
        <v>0</v>
      </c>
      <c r="E5" s="72" t="str">
        <f t="shared" ref="E5:E12" si="0">IF(C5&gt;D5,"-","")&amp;TEXT(ABS(C5-D5),"[h]:mm")</f>
        <v>0:00</v>
      </c>
      <c r="F5" s="55">
        <f>SUM('STEP 1 - CALCULATIONS'!E5,'STEP 1 - CALCULATIONS'!J5,'STEP 1 - CALCULATIONS'!O5,'STEP 1 - CALCULATIONS'!T5,'STEP 1 - CALCULATIONS'!Y5,'STEP 1 - CALCULATIONS'!AD5)</f>
        <v>0</v>
      </c>
      <c r="G5" s="55">
        <f>SUM('STEP 2 - LES DATA'!E6,'STEP 2 - LES DATA'!F6,'STEP 2 - LES DATA'!L6,'STEP 2 - LES DATA'!M6,'STEP 2 - LES DATA'!S6,'STEP 2 - LES DATA'!T6,'STEP 2 - LES DATA'!Z6,'STEP 2 - LES DATA'!AA6)</f>
        <v>0</v>
      </c>
      <c r="H5" s="157">
        <f t="shared" ref="H5:H11" si="1">G5-F5</f>
        <v>0</v>
      </c>
      <c r="J5" s="65" t="s">
        <v>12</v>
      </c>
      <c r="K5" s="55">
        <f>SUM('STEP 1 - CALCULATIONS'!E18,'STEP 1 - CALCULATIONS'!J18,'STEP 1 - CALCULATIONS'!O18,'STEP 1 - CALCULATIONS'!T18,'STEP 1 - CALCULATIONS'!Y18,'STEP 1 - CALCULATIONS'!AD18)</f>
        <v>0</v>
      </c>
      <c r="L5" s="62">
        <f>SUM('STEP 2 - LES DATA'!C19,'STEP 2 - LES DATA'!D19,'STEP 2 - LES DATA'!J19,'STEP 2 - LES DATA'!K19,'STEP 2 - LES DATA'!R19,'STEP 2 - LES DATA'!Q19,'STEP 2 - LES DATA'!X19,'STEP 2 - LES DATA'!Y19)</f>
        <v>0</v>
      </c>
      <c r="M5" s="79">
        <f>K5-L5</f>
        <v>0</v>
      </c>
    </row>
    <row r="6" spans="2:13" x14ac:dyDescent="0.2">
      <c r="B6" s="56" t="s">
        <v>5</v>
      </c>
      <c r="C6" s="53">
        <f>SUM('STEP 1 - CALCULATIONS'!D6,'STEP 1 - CALCULATIONS'!I6,'STEP 1 - CALCULATIONS'!N6,'STEP 1 - CALCULATIONS'!S6,'STEP 1 - CALCULATIONS'!X6,'STEP 1 - CALCULATIONS'!AC6)</f>
        <v>0</v>
      </c>
      <c r="D6" s="53">
        <f>SUM('STEP 2 - LES DATA'!C7,'STEP 2 - LES DATA'!D7,'STEP 2 - LES DATA'!J7,'STEP 2 - LES DATA'!K7,'STEP 2 - LES DATA'!Q7,'STEP 2 - LES DATA'!R7,'STEP 2 - LES DATA'!X7,'STEP 2 - LES DATA'!Y7)</f>
        <v>0</v>
      </c>
      <c r="E6" s="72" t="str">
        <f t="shared" si="0"/>
        <v>0:00</v>
      </c>
      <c r="F6" s="55">
        <f>SUM('STEP 1 - CALCULATIONS'!E6,'STEP 1 - CALCULATIONS'!J6,'STEP 1 - CALCULATIONS'!O6,'STEP 1 - CALCULATIONS'!T6,'STEP 1 - CALCULATIONS'!Y6,'STEP 1 - CALCULATIONS'!AD6)</f>
        <v>0</v>
      </c>
      <c r="G6" s="55">
        <f>SUM('STEP 2 - LES DATA'!E7,'STEP 2 - LES DATA'!F7,'STEP 2 - LES DATA'!L7,'STEP 2 - LES DATA'!M7,'STEP 2 - LES DATA'!S7,'STEP 2 - LES DATA'!T7,'STEP 2 - LES DATA'!Z7,'STEP 2 - LES DATA'!AA7)</f>
        <v>0</v>
      </c>
      <c r="H6" s="157">
        <f t="shared" si="1"/>
        <v>0</v>
      </c>
      <c r="J6" s="65" t="s">
        <v>13</v>
      </c>
      <c r="K6" s="55">
        <f>SUM('STEP 1 - CALCULATIONS'!E19,'STEP 1 - CALCULATIONS'!J19,'STEP 1 - CALCULATIONS'!O19,'STEP 1 - CALCULATIONS'!T19,'STEP 1 - CALCULATIONS'!Y19,'STEP 1 - CALCULATIONS'!AD19)</f>
        <v>0</v>
      </c>
      <c r="L6" s="62">
        <f>SUM('STEP 2 - LES DATA'!C20,'STEP 2 - LES DATA'!D20,'STEP 2 - LES DATA'!J20,'STEP 2 - LES DATA'!K20,'STEP 2 - LES DATA'!R20,'STEP 2 - LES DATA'!Q20,'STEP 2 - LES DATA'!X20,'STEP 2 - LES DATA'!Y20)</f>
        <v>0</v>
      </c>
      <c r="M6" s="79">
        <f t="shared" ref="M6:M11" si="2">K6-L6</f>
        <v>0</v>
      </c>
    </row>
    <row r="7" spans="2:13" x14ac:dyDescent="0.2">
      <c r="B7" s="56" t="s">
        <v>6</v>
      </c>
      <c r="C7" s="53">
        <f>SUM('STEP 1 - CALCULATIONS'!D7,'STEP 1 - CALCULATIONS'!I7,'STEP 1 - CALCULATIONS'!N7,'STEP 1 - CALCULATIONS'!S7,'STEP 1 - CALCULATIONS'!X7,'STEP 1 - CALCULATIONS'!AC7)</f>
        <v>0</v>
      </c>
      <c r="D7" s="53">
        <f>SUM('STEP 2 - LES DATA'!C8,'STEP 2 - LES DATA'!D8,'STEP 2 - LES DATA'!J8,'STEP 2 - LES DATA'!K8,'STEP 2 - LES DATA'!Q8,'STEP 2 - LES DATA'!R8,'STEP 2 - LES DATA'!X8,'STEP 2 - LES DATA'!Y8)</f>
        <v>0</v>
      </c>
      <c r="E7" s="72" t="str">
        <f t="shared" si="0"/>
        <v>0:00</v>
      </c>
      <c r="F7" s="55">
        <f>SUM('STEP 1 - CALCULATIONS'!E7,'STEP 1 - CALCULATIONS'!J7,'STEP 1 - CALCULATIONS'!O7,'STEP 1 - CALCULATIONS'!T7,'STEP 1 - CALCULATIONS'!Y7,'STEP 1 - CALCULATIONS'!AD7)</f>
        <v>0</v>
      </c>
      <c r="G7" s="55">
        <f>SUM('STEP 2 - LES DATA'!E8,'STEP 2 - LES DATA'!F8,'STEP 2 - LES DATA'!L8,'STEP 2 - LES DATA'!M8,'STEP 2 - LES DATA'!S8,'STEP 2 - LES DATA'!T8,'STEP 2 - LES DATA'!Z8,'STEP 2 - LES DATA'!AA8)</f>
        <v>0</v>
      </c>
      <c r="H7" s="157">
        <f t="shared" si="1"/>
        <v>0</v>
      </c>
      <c r="J7" s="65" t="s">
        <v>14</v>
      </c>
      <c r="K7" s="55">
        <f>SUM('STEP 1 - CALCULATIONS'!E20,'STEP 1 - CALCULATIONS'!J20,'STEP 1 - CALCULATIONS'!O20,'STEP 1 - CALCULATIONS'!T20,'STEP 1 - CALCULATIONS'!Y20,'STEP 1 - CALCULATIONS'!AD20)</f>
        <v>0</v>
      </c>
      <c r="L7" s="62">
        <f>SUM('STEP 2 - LES DATA'!C21,'STEP 2 - LES DATA'!D21,'STEP 2 - LES DATA'!J21,'STEP 2 - LES DATA'!K21,'STEP 2 - LES DATA'!R21,'STEP 2 - LES DATA'!Q21,'STEP 2 - LES DATA'!X21,'STEP 2 - LES DATA'!Y21)</f>
        <v>0</v>
      </c>
      <c r="M7" s="79">
        <f t="shared" si="2"/>
        <v>0</v>
      </c>
    </row>
    <row r="8" spans="2:13" x14ac:dyDescent="0.2">
      <c r="B8" s="56" t="s">
        <v>7</v>
      </c>
      <c r="C8" s="53">
        <f>SUM('STEP 1 - CALCULATIONS'!D8,'STEP 1 - CALCULATIONS'!I8,'STEP 1 - CALCULATIONS'!N8,'STEP 1 - CALCULATIONS'!S8,'STEP 1 - CALCULATIONS'!X8,'STEP 1 - CALCULATIONS'!AC8)</f>
        <v>0</v>
      </c>
      <c r="D8" s="53">
        <f>SUM('STEP 2 - LES DATA'!C9,'STEP 2 - LES DATA'!D9,'STEP 2 - LES DATA'!J9,'STEP 2 - LES DATA'!K9,'STEP 2 - LES DATA'!Q9,'STEP 2 - LES DATA'!R9,'STEP 2 - LES DATA'!X9,'STEP 2 - LES DATA'!Y9)</f>
        <v>0</v>
      </c>
      <c r="E8" s="72" t="str">
        <f t="shared" si="0"/>
        <v>0:00</v>
      </c>
      <c r="F8" s="55">
        <f>SUM('STEP 1 - CALCULATIONS'!E8,'STEP 1 - CALCULATIONS'!J8,'STEP 1 - CALCULATIONS'!O8,'STEP 1 - CALCULATIONS'!T8,'STEP 1 - CALCULATIONS'!Y8,'STEP 1 - CALCULATIONS'!AD8)</f>
        <v>0</v>
      </c>
      <c r="G8" s="55">
        <f>SUM('STEP 2 - LES DATA'!E9,'STEP 2 - LES DATA'!F9,'STEP 2 - LES DATA'!L9,'STEP 2 - LES DATA'!M9,'STEP 2 - LES DATA'!S9,'STEP 2 - LES DATA'!T9,'STEP 2 - LES DATA'!Z9,'STEP 2 - LES DATA'!AA9)</f>
        <v>0</v>
      </c>
      <c r="H8" s="157">
        <f t="shared" si="1"/>
        <v>0</v>
      </c>
      <c r="J8" s="65" t="s">
        <v>15</v>
      </c>
      <c r="K8" s="55">
        <f>SUM('STEP 1 - CALCULATIONS'!E21,'STEP 1 - CALCULATIONS'!J21,'STEP 1 - CALCULATIONS'!O21,'STEP 1 - CALCULATIONS'!T21,'STEP 1 - CALCULATIONS'!Y21,'STEP 1 - CALCULATIONS'!AD21)</f>
        <v>0</v>
      </c>
      <c r="L8" s="62">
        <f>SUM('STEP 2 - LES DATA'!C22,'STEP 2 - LES DATA'!D22,'STEP 2 - LES DATA'!J22,'STEP 2 - LES DATA'!K22,'STEP 2 - LES DATA'!R22,'STEP 2 - LES DATA'!Q22,'STEP 2 - LES DATA'!X22,'STEP 2 - LES DATA'!Y22)</f>
        <v>0</v>
      </c>
      <c r="M8" s="79">
        <f t="shared" si="2"/>
        <v>0</v>
      </c>
    </row>
    <row r="9" spans="2:13" x14ac:dyDescent="0.2">
      <c r="B9" s="57" t="s">
        <v>8</v>
      </c>
      <c r="C9" s="53">
        <f>SUM('STEP 1 - CALCULATIONS'!D9,'STEP 1 - CALCULATIONS'!I9,'STEP 1 - CALCULATIONS'!N9,'STEP 1 - CALCULATIONS'!S9,'STEP 1 - CALCULATIONS'!X9,'STEP 1 - CALCULATIONS'!AC9)</f>
        <v>0</v>
      </c>
      <c r="D9" s="53">
        <f>SUM('STEP 2 - LES DATA'!C10,'STEP 2 - LES DATA'!D10,'STEP 2 - LES DATA'!J10,'STEP 2 - LES DATA'!K10,'STEP 2 - LES DATA'!Q10,'STEP 2 - LES DATA'!R10,'STEP 2 - LES DATA'!X10,'STEP 2 - LES DATA'!Y10)</f>
        <v>0</v>
      </c>
      <c r="E9" s="72" t="str">
        <f t="shared" si="0"/>
        <v>0:00</v>
      </c>
      <c r="F9" s="55">
        <f>SUM('STEP 1 - CALCULATIONS'!E9,'STEP 1 - CALCULATIONS'!J9,'STEP 1 - CALCULATIONS'!O9,'STEP 1 - CALCULATIONS'!T9,'STEP 1 - CALCULATIONS'!Y9,'STEP 1 - CALCULATIONS'!AD9)</f>
        <v>0</v>
      </c>
      <c r="G9" s="55">
        <f>SUM('STEP 2 - LES DATA'!E10,'STEP 2 - LES DATA'!F10,'STEP 2 - LES DATA'!L10,'STEP 2 - LES DATA'!M10,'STEP 2 - LES DATA'!S10,'STEP 2 - LES DATA'!T10,'STEP 2 - LES DATA'!Z10,'STEP 2 - LES DATA'!AA10)</f>
        <v>0</v>
      </c>
      <c r="H9" s="157">
        <f t="shared" si="1"/>
        <v>0</v>
      </c>
      <c r="J9" s="154" t="s">
        <v>16</v>
      </c>
      <c r="K9" s="121"/>
      <c r="L9" s="121"/>
      <c r="M9" s="122"/>
    </row>
    <row r="10" spans="2:13" x14ac:dyDescent="0.2">
      <c r="B10" s="57" t="s">
        <v>9</v>
      </c>
      <c r="C10" s="53">
        <f>SUM('STEP 1 - CALCULATIONS'!D10,'STEP 1 - CALCULATIONS'!I10,'STEP 1 - CALCULATIONS'!N10,'STEP 1 - CALCULATIONS'!S10,'STEP 1 - CALCULATIONS'!X10,'STEP 1 - CALCULATIONS'!AC10)</f>
        <v>0</v>
      </c>
      <c r="D10" s="53">
        <f>SUM('STEP 2 - LES DATA'!C11,'STEP 2 - LES DATA'!D11,'STEP 2 - LES DATA'!J11,'STEP 2 - LES DATA'!K11,'STEP 2 - LES DATA'!Q11,'STEP 2 - LES DATA'!R11,'STEP 2 - LES DATA'!X11,'STEP 2 - LES DATA'!Y11)</f>
        <v>0</v>
      </c>
      <c r="E10" s="72" t="str">
        <f t="shared" si="0"/>
        <v>0:00</v>
      </c>
      <c r="F10" s="55">
        <f>SUM('STEP 1 - CALCULATIONS'!E10,'STEP 1 - CALCULATIONS'!J10,'STEP 1 - CALCULATIONS'!O10,'STEP 1 - CALCULATIONS'!T10,'STEP 1 - CALCULATIONS'!Y10,'STEP 1 - CALCULATIONS'!AD10)</f>
        <v>0</v>
      </c>
      <c r="G10" s="55">
        <f>SUM('STEP 2 - LES DATA'!E11,'STEP 2 - LES DATA'!F11,'STEP 2 - LES DATA'!L11,'STEP 2 - LES DATA'!M11,'STEP 2 - LES DATA'!S11,'STEP 2 - LES DATA'!T11,'STEP 2 - LES DATA'!Z11,'STEP 2 - LES DATA'!AA11)</f>
        <v>0</v>
      </c>
      <c r="H10" s="157">
        <f t="shared" si="1"/>
        <v>0</v>
      </c>
      <c r="J10" s="65" t="s">
        <v>17</v>
      </c>
      <c r="K10" s="55">
        <f>SUM('STEP 1 - CALCULATIONS'!E23,'STEP 1 - CALCULATIONS'!J23,'STEP 1 - CALCULATIONS'!O23,'STEP 1 - CALCULATIONS'!T23,'STEP 1 - CALCULATIONS'!Y23,'STEP 1 - CALCULATIONS'!AD23)</f>
        <v>0</v>
      </c>
      <c r="L10" s="62">
        <f>SUM('STEP 2 - LES DATA'!C24,'STEP 2 - LES DATA'!D24,'STEP 2 - LES DATA'!J24,'STEP 2 - LES DATA'!K24,'STEP 2 - LES DATA'!R24,'STEP 2 - LES DATA'!Q24,'STEP 2 - LES DATA'!X24,'STEP 2 - LES DATA'!Y24)</f>
        <v>0</v>
      </c>
      <c r="M10" s="79">
        <f t="shared" si="2"/>
        <v>0</v>
      </c>
    </row>
    <row r="11" spans="2:13" x14ac:dyDescent="0.2">
      <c r="B11" s="56" t="s">
        <v>10</v>
      </c>
      <c r="C11" s="53">
        <f>SUM('STEP 1 - CALCULATIONS'!D11,'STEP 1 - CALCULATIONS'!I11,'STEP 1 - CALCULATIONS'!N11,'STEP 1 - CALCULATIONS'!S11,'STEP 1 - CALCULATIONS'!X11,'STEP 1 - CALCULATIONS'!AC11)</f>
        <v>0</v>
      </c>
      <c r="D11" s="53">
        <f>SUM('STEP 2 - LES DATA'!C12,'STEP 2 - LES DATA'!D12,'STEP 2 - LES DATA'!J12,'STEP 2 - LES DATA'!K12,'STEP 2 - LES DATA'!Q12,'STEP 2 - LES DATA'!R12,'STEP 2 - LES DATA'!X12,'STEP 2 - LES DATA'!Y12)</f>
        <v>0</v>
      </c>
      <c r="E11" s="72" t="str">
        <f t="shared" si="0"/>
        <v>0:00</v>
      </c>
      <c r="F11" s="55">
        <f>SUM('STEP 1 - CALCULATIONS'!E11,'STEP 1 - CALCULATIONS'!J11,'STEP 1 - CALCULATIONS'!O11,'STEP 1 - CALCULATIONS'!T11,'STEP 1 - CALCULATIONS'!Y11,'STEP 1 - CALCULATIONS'!AD11)</f>
        <v>0</v>
      </c>
      <c r="G11" s="55">
        <f>SUM('STEP 2 - LES DATA'!E12,'STEP 2 - LES DATA'!F12,'STEP 2 - LES DATA'!L12,'STEP 2 - LES DATA'!M12,'STEP 2 - LES DATA'!S12,'STEP 2 - LES DATA'!T12,'STEP 2 - LES DATA'!Z12,'STEP 2 - LES DATA'!AA12)</f>
        <v>0</v>
      </c>
      <c r="H11" s="157">
        <f t="shared" si="1"/>
        <v>0</v>
      </c>
      <c r="J11" s="65" t="s">
        <v>18</v>
      </c>
      <c r="K11" s="55">
        <f>SUM('STEP 1 - CALCULATIONS'!E24,'STEP 1 - CALCULATIONS'!J24,'STEP 1 - CALCULATIONS'!O24,'STEP 1 - CALCULATIONS'!T24,'STEP 1 - CALCULATIONS'!Y24,'STEP 1 - CALCULATIONS'!AD24)</f>
        <v>0</v>
      </c>
      <c r="L11" s="62">
        <f>SUM('STEP 2 - LES DATA'!C25,'STEP 2 - LES DATA'!D25,'STEP 2 - LES DATA'!J25,'STEP 2 - LES DATA'!K25,'STEP 2 - LES DATA'!R25,'STEP 2 - LES DATA'!Q25,'STEP 2 - LES DATA'!X25,'STEP 2 - LES DATA'!Y25)</f>
        <v>0</v>
      </c>
      <c r="M11" s="79">
        <f t="shared" si="2"/>
        <v>0</v>
      </c>
    </row>
    <row r="12" spans="2:13" x14ac:dyDescent="0.2">
      <c r="B12" s="56"/>
      <c r="C12" s="54"/>
      <c r="D12" s="54"/>
      <c r="E12" s="72"/>
      <c r="F12" s="55"/>
      <c r="G12" s="55"/>
      <c r="H12" s="71"/>
      <c r="J12" s="153" t="s">
        <v>19</v>
      </c>
      <c r="K12" s="111"/>
      <c r="L12" s="111"/>
      <c r="M12" s="112"/>
    </row>
    <row r="13" spans="2:13" x14ac:dyDescent="0.2">
      <c r="B13" s="56" t="s">
        <v>28</v>
      </c>
      <c r="C13" s="81"/>
      <c r="D13" s="81"/>
      <c r="E13" s="81"/>
      <c r="F13" s="83"/>
      <c r="G13" s="158">
        <f>'STEP 2 - LES DATA'!E14</f>
        <v>0</v>
      </c>
      <c r="H13" s="85"/>
      <c r="J13" s="66" t="s">
        <v>33</v>
      </c>
      <c r="K13" s="55">
        <f>SUM('STEP 1 - CALCULATIONS'!E26,'STEP 1 - CALCULATIONS'!J26,'STEP 1 - CALCULATIONS'!O26,'STEP 1 - CALCULATIONS'!T26,'STEP 1 - CALCULATIONS'!Y26,'STEP 1 - CALCULATIONS'!AD26)</f>
        <v>0</v>
      </c>
      <c r="L13" s="62">
        <f>SUM('STEP 2 - LES DATA'!C27,'STEP 2 - LES DATA'!D27,'STEP 2 - LES DATA'!J27,'STEP 2 - LES DATA'!K27,'STEP 2 - LES DATA'!R27,'STEP 2 - LES DATA'!Q27,'STEP 2 - LES DATA'!X27,'STEP 2 - LES DATA'!Y27)</f>
        <v>0</v>
      </c>
      <c r="M13" s="79">
        <f t="shared" ref="M13:M19" si="3">K13-L13</f>
        <v>0</v>
      </c>
    </row>
    <row r="14" spans="2:13" ht="17" thickBot="1" x14ac:dyDescent="0.25">
      <c r="B14" s="56" t="s">
        <v>29</v>
      </c>
      <c r="C14" s="82"/>
      <c r="D14" s="89">
        <f>SUM('STEP 2 - LES DATA'!C15,'STEP 2 - LES DATA'!D15,'STEP 2 - LES DATA'!J15,'STEP 2 - LES DATA'!K15,'STEP 2 - LES DATA'!Q15,'STEP 2 - LES DATA'!R15,'STEP 2 - LES DATA'!X15,'STEP 2 - LES DATA'!Y15)</f>
        <v>0</v>
      </c>
      <c r="E14" s="82"/>
      <c r="F14" s="84"/>
      <c r="G14" s="158">
        <f>SUM('STEP 2 - LES DATA'!E15,'STEP 2 - LES DATA'!F15,'STEP 2 - LES DATA'!L15,'STEP 2 - LES DATA'!M15,'STEP 2 - LES DATA'!S15,'STEP 2 - LES DATA'!T15,'STEP 2 - LES DATA'!Z15,'STEP 2 - LES DATA'!AA15)</f>
        <v>0</v>
      </c>
      <c r="H14" s="86"/>
      <c r="J14" s="67" t="s">
        <v>34</v>
      </c>
      <c r="K14" s="55">
        <f>SUM('STEP 1 - CALCULATIONS'!E27,'STEP 1 - CALCULATIONS'!J27,'STEP 1 - CALCULATIONS'!O27,'STEP 1 - CALCULATIONS'!T27,'STEP 1 - CALCULATIONS'!Y27,'STEP 1 - CALCULATIONS'!AD27)</f>
        <v>0</v>
      </c>
      <c r="L14" s="62">
        <f>SUM('STEP 2 - LES DATA'!C28,'STEP 2 - LES DATA'!D28,'STEP 2 - LES DATA'!J28,'STEP 2 - LES DATA'!K28,'STEP 2 - LES DATA'!R28,'STEP 2 - LES DATA'!Q28,'STEP 2 - LES DATA'!X28,'STEP 2 - LES DATA'!Y28)</f>
        <v>0</v>
      </c>
      <c r="M14" s="79">
        <f t="shared" si="3"/>
        <v>0</v>
      </c>
    </row>
    <row r="15" spans="2:13" ht="17" customHeight="1" thickBot="1" x14ac:dyDescent="0.25">
      <c r="B15" s="155" t="s">
        <v>31</v>
      </c>
      <c r="C15" s="156"/>
      <c r="D15" s="156"/>
      <c r="E15" s="156"/>
      <c r="F15" s="58">
        <f>SUM(F4:F14)</f>
        <v>0</v>
      </c>
      <c r="G15" s="69">
        <f>SUM(G4:G12)</f>
        <v>0</v>
      </c>
      <c r="H15" s="159">
        <f>G15-F15</f>
        <v>0</v>
      </c>
      <c r="J15" s="66" t="s">
        <v>35</v>
      </c>
      <c r="K15" s="55">
        <f>SUM('STEP 1 - CALCULATIONS'!E28,'STEP 1 - CALCULATIONS'!J28,'STEP 1 - CALCULATIONS'!O28,'STEP 1 - CALCULATIONS'!T28,'STEP 1 - CALCULATIONS'!Y28,'STEP 1 - CALCULATIONS'!AD28)</f>
        <v>0</v>
      </c>
      <c r="L15" s="62">
        <f>SUM('STEP 2 - LES DATA'!C29,'STEP 2 - LES DATA'!D29,'STEP 2 - LES DATA'!J29,'STEP 2 - LES DATA'!K29,'STEP 2 - LES DATA'!R29,'STEP 2 - LES DATA'!Q29,'STEP 2 - LES DATA'!X29,'STEP 2 - LES DATA'!Y29)</f>
        <v>0</v>
      </c>
      <c r="M15" s="79">
        <f t="shared" si="3"/>
        <v>0</v>
      </c>
    </row>
    <row r="16" spans="2:13" x14ac:dyDescent="0.2">
      <c r="J16" s="66" t="s">
        <v>49</v>
      </c>
      <c r="K16" s="55">
        <f>SUM('STEP 1 - CALCULATIONS'!E29,'STEP 1 - CALCULATIONS'!J29,'STEP 1 - CALCULATIONS'!O29,'STEP 1 - CALCULATIONS'!T29,'STEP 1 - CALCULATIONS'!Y29,'STEP 1 - CALCULATIONS'!AD29)</f>
        <v>0</v>
      </c>
      <c r="L16" s="62">
        <f>SUM('STEP 2 - LES DATA'!C30,'STEP 2 - LES DATA'!D30,'STEP 2 - LES DATA'!J30,'STEP 2 - LES DATA'!K30,'STEP 2 - LES DATA'!R30,'STEP 2 - LES DATA'!Q30,'STEP 2 - LES DATA'!X30,'STEP 2 - LES DATA'!Y30)</f>
        <v>0</v>
      </c>
      <c r="M16" s="79">
        <f t="shared" si="3"/>
        <v>0</v>
      </c>
    </row>
    <row r="17" spans="3:13" ht="16" customHeight="1" x14ac:dyDescent="0.2">
      <c r="J17" s="66" t="s">
        <v>65</v>
      </c>
      <c r="K17" s="55">
        <f>SUM('STEP 1 - CALCULATIONS'!E30,'STEP 1 - CALCULATIONS'!J30,'STEP 1 - CALCULATIONS'!O30,'STEP 1 - CALCULATIONS'!T30,'STEP 1 - CALCULATIONS'!Y30,'STEP 1 - CALCULATIONS'!AD30)</f>
        <v>0</v>
      </c>
      <c r="L17" s="62">
        <f>SUM('STEP 2 - LES DATA'!C31,'STEP 2 - LES DATA'!D31,'STEP 2 - LES DATA'!J31,'STEP 2 - LES DATA'!K31,'STEP 2 - LES DATA'!R31,'STEP 2 - LES DATA'!Q31,'STEP 2 - LES DATA'!X31,'STEP 2 - LES DATA'!Y31)</f>
        <v>0</v>
      </c>
      <c r="M17" s="79">
        <f t="shared" si="3"/>
        <v>0</v>
      </c>
    </row>
    <row r="18" spans="3:13" ht="16" customHeight="1" x14ac:dyDescent="0.2">
      <c r="C18" s="87" t="s">
        <v>73</v>
      </c>
      <c r="D18" s="160">
        <f>SUM(C4:C11)</f>
        <v>0</v>
      </c>
      <c r="J18" s="66"/>
      <c r="K18" s="55">
        <f>SUM('STEP 1 - CALCULATIONS'!E31,'STEP 1 - CALCULATIONS'!J31,'STEP 1 - CALCULATIONS'!O31,'STEP 1 - CALCULATIONS'!T31,'STEP 1 - CALCULATIONS'!Y31,'STEP 1 - CALCULATIONS'!AD31)</f>
        <v>0</v>
      </c>
      <c r="L18" s="62">
        <f>SUM('STEP 2 - LES DATA'!C32,'STEP 2 - LES DATA'!D32,'STEP 2 - LES DATA'!J32,'STEP 2 - LES DATA'!K32,'STEP 2 - LES DATA'!R32,'STEP 2 - LES DATA'!Q32,'STEP 2 - LES DATA'!X32,'STEP 2 - LES DATA'!Y32)</f>
        <v>0</v>
      </c>
      <c r="M18" s="79">
        <f t="shared" si="3"/>
        <v>0</v>
      </c>
    </row>
    <row r="19" spans="3:13" ht="16" customHeight="1" x14ac:dyDescent="0.2">
      <c r="C19" s="87" t="s">
        <v>74</v>
      </c>
      <c r="D19" s="160">
        <f>SUM(D4:D11)</f>
        <v>0</v>
      </c>
      <c r="J19" s="66"/>
      <c r="K19" s="55">
        <f>SUM('STEP 1 - CALCULATIONS'!E32,'STEP 1 - CALCULATIONS'!J32,'STEP 1 - CALCULATIONS'!O32,'STEP 1 - CALCULATIONS'!T32,'STEP 1 - CALCULATIONS'!Y32,'STEP 1 - CALCULATIONS'!AD32)</f>
        <v>0</v>
      </c>
      <c r="L19" s="62">
        <f>SUM('STEP 2 - LES DATA'!C33,'STEP 2 - LES DATA'!D33,'STEP 2 - LES DATA'!J33,'STEP 2 - LES DATA'!K33,'STEP 2 - LES DATA'!R33,'STEP 2 - LES DATA'!Q33,'STEP 2 - LES DATA'!X33,'STEP 2 - LES DATA'!Y33)</f>
        <v>0</v>
      </c>
      <c r="M19" s="79">
        <f t="shared" si="3"/>
        <v>0</v>
      </c>
    </row>
    <row r="20" spans="3:13" ht="16" customHeight="1" x14ac:dyDescent="0.2">
      <c r="C20" s="87" t="s">
        <v>61</v>
      </c>
      <c r="D20" s="161" t="str">
        <f>IF(D18&gt;D19,"-","")&amp;TEXT(ABS(D19-D18),"[h]:mm")</f>
        <v>0:00</v>
      </c>
      <c r="J20" s="153" t="s">
        <v>36</v>
      </c>
      <c r="K20" s="111"/>
      <c r="L20" s="111"/>
      <c r="M20" s="112"/>
    </row>
    <row r="21" spans="3:13" ht="16" customHeight="1" x14ac:dyDescent="0.2">
      <c r="D21" s="16"/>
      <c r="J21" s="66" t="s">
        <v>37</v>
      </c>
      <c r="K21" s="55">
        <f>SUM('STEP 1 - CALCULATIONS'!E34,'STEP 1 - CALCULATIONS'!J34,'STEP 1 - CALCULATIONS'!O34,'STEP 1 - CALCULATIONS'!T34,'STEP 1 - CALCULATIONS'!Y34,'STEP 1 - CALCULATIONS'!AD34)</f>
        <v>0</v>
      </c>
      <c r="L21" s="62">
        <f>SUM('STEP 2 - LES DATA'!C35,'STEP 2 - LES DATA'!D35,'STEP 2 - LES DATA'!J35,'STEP 2 - LES DATA'!K35,'STEP 2 - LES DATA'!R35,'STEP 2 - LES DATA'!Q35,'STEP 2 - LES DATA'!X35,'STEP 2 - LES DATA'!Y35)</f>
        <v>0</v>
      </c>
      <c r="M21" s="79">
        <f t="shared" ref="M21:M23" si="4">K21-L21</f>
        <v>0</v>
      </c>
    </row>
    <row r="22" spans="3:13" ht="16" customHeight="1" x14ac:dyDescent="0.2">
      <c r="C22" s="87" t="s">
        <v>59</v>
      </c>
      <c r="D22" s="88">
        <f>F15-K39</f>
        <v>0</v>
      </c>
      <c r="J22" s="66"/>
      <c r="K22" s="55">
        <f>SUM('STEP 1 - CALCULATIONS'!E35,'STEP 1 - CALCULATIONS'!J35,'STEP 1 - CALCULATIONS'!O35,'STEP 1 - CALCULATIONS'!T35,'STEP 1 - CALCULATIONS'!Y35,'STEP 1 - CALCULATIONS'!AD35)</f>
        <v>0</v>
      </c>
      <c r="L22" s="62">
        <f>SUM('STEP 2 - LES DATA'!C36,'STEP 2 - LES DATA'!D36,'STEP 2 - LES DATA'!J36,'STEP 2 - LES DATA'!K36,'STEP 2 - LES DATA'!R36,'STEP 2 - LES DATA'!Q36,'STEP 2 - LES DATA'!X36,'STEP 2 - LES DATA'!Y36)</f>
        <v>0</v>
      </c>
      <c r="M22" s="79">
        <f t="shared" si="4"/>
        <v>0</v>
      </c>
    </row>
    <row r="23" spans="3:13" ht="16" customHeight="1" x14ac:dyDescent="0.2">
      <c r="C23" s="87" t="s">
        <v>60</v>
      </c>
      <c r="D23" s="88">
        <f>G15-L39</f>
        <v>0</v>
      </c>
      <c r="J23" s="66"/>
      <c r="K23" s="55">
        <f>SUM('STEP 1 - CALCULATIONS'!E36,'STEP 1 - CALCULATIONS'!J36,'STEP 1 - CALCULATIONS'!O36,'STEP 1 - CALCULATIONS'!T36,'STEP 1 - CALCULATIONS'!Y36,'STEP 1 - CALCULATIONS'!AD36)</f>
        <v>0</v>
      </c>
      <c r="L23" s="62">
        <f>SUM('STEP 2 - LES DATA'!C37,'STEP 2 - LES DATA'!D37,'STEP 2 - LES DATA'!J37,'STEP 2 - LES DATA'!K37,'STEP 2 - LES DATA'!R37,'STEP 2 - LES DATA'!Q37,'STEP 2 - LES DATA'!X37,'STEP 2 - LES DATA'!Y37)</f>
        <v>0</v>
      </c>
      <c r="M23" s="79">
        <f t="shared" si="4"/>
        <v>0</v>
      </c>
    </row>
    <row r="24" spans="3:13" ht="16" customHeight="1" x14ac:dyDescent="0.2">
      <c r="C24" s="87" t="s">
        <v>61</v>
      </c>
      <c r="D24" s="88">
        <f>D23-D22</f>
        <v>0</v>
      </c>
      <c r="J24" s="153" t="s">
        <v>20</v>
      </c>
      <c r="K24" s="111"/>
      <c r="L24" s="111"/>
      <c r="M24" s="112"/>
    </row>
    <row r="25" spans="3:13" ht="16" customHeight="1" x14ac:dyDescent="0.2">
      <c r="J25" s="66" t="s">
        <v>50</v>
      </c>
      <c r="K25" s="55">
        <f>SUM('STEP 1 - CALCULATIONS'!E38,'STEP 1 - CALCULATIONS'!J38,'STEP 1 - CALCULATIONS'!O38,'STEP 1 - CALCULATIONS'!T38,'STEP 1 - CALCULATIONS'!Y38,'STEP 1 - CALCULATIONS'!AD38)</f>
        <v>0</v>
      </c>
      <c r="L25" s="62">
        <f>SUM('STEP 2 - LES DATA'!C39,'STEP 2 - LES DATA'!D39,'STEP 2 - LES DATA'!J39,'STEP 2 - LES DATA'!K39,'STEP 2 - LES DATA'!R39,'STEP 2 - LES DATA'!Q39,'STEP 2 - LES DATA'!X39,'STEP 2 - LES DATA'!Y39)</f>
        <v>0</v>
      </c>
      <c r="M25" s="79">
        <f t="shared" ref="M25:M38" si="5">K25-L25</f>
        <v>0</v>
      </c>
    </row>
    <row r="26" spans="3:13" ht="16" customHeight="1" x14ac:dyDescent="0.2">
      <c r="J26" s="66" t="s">
        <v>43</v>
      </c>
      <c r="K26" s="55">
        <f>SUM('STEP 1 - CALCULATIONS'!E39,'STEP 1 - CALCULATIONS'!J39,'STEP 1 - CALCULATIONS'!O39,'STEP 1 - CALCULATIONS'!T39,'STEP 1 - CALCULATIONS'!Y39,'STEP 1 - CALCULATIONS'!AD39)</f>
        <v>0</v>
      </c>
      <c r="L26" s="62">
        <f>SUM('STEP 2 - LES DATA'!C40,'STEP 2 - LES DATA'!D40,'STEP 2 - LES DATA'!J40,'STEP 2 - LES DATA'!K40,'STEP 2 - LES DATA'!R40,'STEP 2 - LES DATA'!Q40,'STEP 2 - LES DATA'!X40,'STEP 2 - LES DATA'!Y40)</f>
        <v>0</v>
      </c>
      <c r="M26" s="79">
        <f t="shared" si="5"/>
        <v>0</v>
      </c>
    </row>
    <row r="27" spans="3:13" ht="16" customHeight="1" x14ac:dyDescent="0.2">
      <c r="J27" s="66" t="s">
        <v>44</v>
      </c>
      <c r="K27" s="55">
        <f>SUM('STEP 1 - CALCULATIONS'!E40,'STEP 1 - CALCULATIONS'!J40,'STEP 1 - CALCULATIONS'!O40,'STEP 1 - CALCULATIONS'!T40,'STEP 1 - CALCULATIONS'!Y40,'STEP 1 - CALCULATIONS'!AD40)</f>
        <v>0</v>
      </c>
      <c r="L27" s="62">
        <f>SUM('STEP 2 - LES DATA'!C41,'STEP 2 - LES DATA'!D41,'STEP 2 - LES DATA'!J41,'STEP 2 - LES DATA'!K41,'STEP 2 - LES DATA'!R41,'STEP 2 - LES DATA'!Q41,'STEP 2 - LES DATA'!X41,'STEP 2 - LES DATA'!Y41)</f>
        <v>0</v>
      </c>
      <c r="M27" s="79">
        <f t="shared" si="5"/>
        <v>0</v>
      </c>
    </row>
    <row r="28" spans="3:13" ht="16" customHeight="1" x14ac:dyDescent="0.2">
      <c r="J28" s="66" t="s">
        <v>46</v>
      </c>
      <c r="K28" s="55">
        <f>SUM('STEP 1 - CALCULATIONS'!E41,'STEP 1 - CALCULATIONS'!J41,'STEP 1 - CALCULATIONS'!O41,'STEP 1 - CALCULATIONS'!T41,'STEP 1 - CALCULATIONS'!Y41,'STEP 1 - CALCULATIONS'!AD41)</f>
        <v>0</v>
      </c>
      <c r="L28" s="62">
        <f>SUM('STEP 2 - LES DATA'!C42,'STEP 2 - LES DATA'!D42,'STEP 2 - LES DATA'!J42,'STEP 2 - LES DATA'!K42,'STEP 2 - LES DATA'!R42,'STEP 2 - LES DATA'!Q42,'STEP 2 - LES DATA'!X42,'STEP 2 - LES DATA'!Y42)</f>
        <v>0</v>
      </c>
      <c r="M28" s="79">
        <f t="shared" si="5"/>
        <v>0</v>
      </c>
    </row>
    <row r="29" spans="3:13" ht="16" customHeight="1" x14ac:dyDescent="0.2">
      <c r="J29" s="66" t="s">
        <v>45</v>
      </c>
      <c r="K29" s="55">
        <f>SUM('STEP 1 - CALCULATIONS'!E42,'STEP 1 - CALCULATIONS'!J42,'STEP 1 - CALCULATIONS'!O42,'STEP 1 - CALCULATIONS'!T42,'STEP 1 - CALCULATIONS'!Y42,'STEP 1 - CALCULATIONS'!AD42)</f>
        <v>0</v>
      </c>
      <c r="L29" s="62">
        <f>SUM('STEP 2 - LES DATA'!C43,'STEP 2 - LES DATA'!D43,'STEP 2 - LES DATA'!J43,'STEP 2 - LES DATA'!K43,'STEP 2 - LES DATA'!R43,'STEP 2 - LES DATA'!Q43,'STEP 2 - LES DATA'!X43,'STEP 2 - LES DATA'!Y43)</f>
        <v>0</v>
      </c>
      <c r="M29" s="79">
        <f t="shared" si="5"/>
        <v>0</v>
      </c>
    </row>
    <row r="30" spans="3:13" ht="16" customHeight="1" x14ac:dyDescent="0.2">
      <c r="J30" s="66" t="s">
        <v>41</v>
      </c>
      <c r="K30" s="55">
        <f>SUM('STEP 1 - CALCULATIONS'!E43,'STEP 1 - CALCULATIONS'!J43,'STEP 1 - CALCULATIONS'!O43,'STEP 1 - CALCULATIONS'!T43,'STEP 1 - CALCULATIONS'!Y43,'STEP 1 - CALCULATIONS'!AD43)</f>
        <v>0</v>
      </c>
      <c r="L30" s="62">
        <f>SUM('STEP 2 - LES DATA'!C44,'STEP 2 - LES DATA'!D44,'STEP 2 - LES DATA'!J44,'STEP 2 - LES DATA'!K44,'STEP 2 - LES DATA'!R44,'STEP 2 - LES DATA'!Q44,'STEP 2 - LES DATA'!X44,'STEP 2 - LES DATA'!Y44)</f>
        <v>0</v>
      </c>
      <c r="M30" s="79">
        <f t="shared" si="5"/>
        <v>0</v>
      </c>
    </row>
    <row r="31" spans="3:13" ht="16" customHeight="1" x14ac:dyDescent="0.2">
      <c r="J31" s="66" t="s">
        <v>42</v>
      </c>
      <c r="K31" s="55">
        <f>SUM('STEP 1 - CALCULATIONS'!E44,'STEP 1 - CALCULATIONS'!J44,'STEP 1 - CALCULATIONS'!O44,'STEP 1 - CALCULATIONS'!T44,'STEP 1 - CALCULATIONS'!Y44,'STEP 1 - CALCULATIONS'!AD44)</f>
        <v>0</v>
      </c>
      <c r="L31" s="62">
        <f>SUM('STEP 2 - LES DATA'!C45,'STEP 2 - LES DATA'!D45,'STEP 2 - LES DATA'!J45,'STEP 2 - LES DATA'!K45,'STEP 2 - LES DATA'!R45,'STEP 2 - LES DATA'!Q45,'STEP 2 - LES DATA'!X45,'STEP 2 - LES DATA'!Y45)</f>
        <v>0</v>
      </c>
      <c r="M31" s="79">
        <f t="shared" si="5"/>
        <v>0</v>
      </c>
    </row>
    <row r="32" spans="3:13" ht="16" customHeight="1" x14ac:dyDescent="0.2">
      <c r="J32" s="66" t="s">
        <v>38</v>
      </c>
      <c r="K32" s="55">
        <f>SUM('STEP 1 - CALCULATIONS'!E45,'STEP 1 - CALCULATIONS'!J45,'STEP 1 - CALCULATIONS'!O45,'STEP 1 - CALCULATIONS'!T45,'STEP 1 - CALCULATIONS'!Y45,'STEP 1 - CALCULATIONS'!AD45)</f>
        <v>0</v>
      </c>
      <c r="L32" s="62">
        <f>SUM('STEP 2 - LES DATA'!C46,'STEP 2 - LES DATA'!D46,'STEP 2 - LES DATA'!J46,'STEP 2 - LES DATA'!K46,'STEP 2 - LES DATA'!R46,'STEP 2 - LES DATA'!Q46,'STEP 2 - LES DATA'!X46,'STEP 2 - LES DATA'!Y46)</f>
        <v>0</v>
      </c>
      <c r="M32" s="79">
        <f t="shared" si="5"/>
        <v>0</v>
      </c>
    </row>
    <row r="33" spans="10:13" ht="16" customHeight="1" x14ac:dyDescent="0.2">
      <c r="J33" s="66" t="s">
        <v>39</v>
      </c>
      <c r="K33" s="55">
        <f>SUM('STEP 1 - CALCULATIONS'!E46,'STEP 1 - CALCULATIONS'!J46,'STEP 1 - CALCULATIONS'!O46,'STEP 1 - CALCULATIONS'!T46,'STEP 1 - CALCULATIONS'!Y46,'STEP 1 - CALCULATIONS'!AD46)</f>
        <v>0</v>
      </c>
      <c r="L33" s="62">
        <f>SUM('STEP 2 - LES DATA'!C47,'STEP 2 - LES DATA'!D47,'STEP 2 - LES DATA'!J47,'STEP 2 - LES DATA'!K47,'STEP 2 - LES DATA'!R47,'STEP 2 - LES DATA'!Q47,'STEP 2 - LES DATA'!X47,'STEP 2 - LES DATA'!Y47)</f>
        <v>0</v>
      </c>
      <c r="M33" s="79">
        <f t="shared" si="5"/>
        <v>0</v>
      </c>
    </row>
    <row r="34" spans="10:13" ht="16" customHeight="1" x14ac:dyDescent="0.2">
      <c r="J34" s="66" t="s">
        <v>40</v>
      </c>
      <c r="K34" s="55">
        <f>SUM('STEP 1 - CALCULATIONS'!E47,'STEP 1 - CALCULATIONS'!J47,'STEP 1 - CALCULATIONS'!O47,'STEP 1 - CALCULATIONS'!T47,'STEP 1 - CALCULATIONS'!Y47,'STEP 1 - CALCULATIONS'!AD47)</f>
        <v>0</v>
      </c>
      <c r="L34" s="62">
        <f>SUM('STEP 2 - LES DATA'!C48,'STEP 2 - LES DATA'!D48,'STEP 2 - LES DATA'!J48,'STEP 2 - LES DATA'!K48,'STEP 2 - LES DATA'!R48,'STEP 2 - LES DATA'!Q48,'STEP 2 - LES DATA'!X48,'STEP 2 - LES DATA'!Y48)</f>
        <v>0</v>
      </c>
      <c r="M34" s="79">
        <f t="shared" si="5"/>
        <v>0</v>
      </c>
    </row>
    <row r="35" spans="10:13" ht="16" customHeight="1" x14ac:dyDescent="0.2">
      <c r="J35" s="66"/>
      <c r="K35" s="55">
        <f>SUM('STEP 1 - CALCULATIONS'!E48,'STEP 1 - CALCULATIONS'!J48,'STEP 1 - CALCULATIONS'!O48,'STEP 1 - CALCULATIONS'!T48,'STEP 1 - CALCULATIONS'!Y48,'STEP 1 - CALCULATIONS'!AD48)</f>
        <v>0</v>
      </c>
      <c r="L35" s="62">
        <f>SUM('STEP 2 - LES DATA'!C49,'STEP 2 - LES DATA'!D49,'STEP 2 - LES DATA'!J49,'STEP 2 - LES DATA'!K49,'STEP 2 - LES DATA'!R49,'STEP 2 - LES DATA'!Q49,'STEP 2 - LES DATA'!X49,'STEP 2 - LES DATA'!Y49)</f>
        <v>0</v>
      </c>
      <c r="M35" s="79">
        <f t="shared" si="5"/>
        <v>0</v>
      </c>
    </row>
    <row r="36" spans="10:13" ht="16" customHeight="1" x14ac:dyDescent="0.2">
      <c r="J36" s="66"/>
      <c r="K36" s="55">
        <f>SUM('STEP 1 - CALCULATIONS'!E49,'STEP 1 - CALCULATIONS'!J49,'STEP 1 - CALCULATIONS'!O49,'STEP 1 - CALCULATIONS'!T49,'STEP 1 - CALCULATIONS'!Y49,'STEP 1 - CALCULATIONS'!AD49)</f>
        <v>0</v>
      </c>
      <c r="L36" s="62">
        <f>SUM('STEP 2 - LES DATA'!C50,'STEP 2 - LES DATA'!D50,'STEP 2 - LES DATA'!J50,'STEP 2 - LES DATA'!K50,'STEP 2 - LES DATA'!R50,'STEP 2 - LES DATA'!Q50,'STEP 2 - LES DATA'!X50,'STEP 2 - LES DATA'!Y50)</f>
        <v>0</v>
      </c>
      <c r="M36" s="79">
        <f t="shared" si="5"/>
        <v>0</v>
      </c>
    </row>
    <row r="37" spans="10:13" ht="16" customHeight="1" x14ac:dyDescent="0.2">
      <c r="J37" s="66"/>
      <c r="K37" s="55">
        <f>SUM('STEP 1 - CALCULATIONS'!E50,'STEP 1 - CALCULATIONS'!J50,'STEP 1 - CALCULATIONS'!O50,'STEP 1 - CALCULATIONS'!T50,'STEP 1 - CALCULATIONS'!Y50,'STEP 1 - CALCULATIONS'!AD50)</f>
        <v>0</v>
      </c>
      <c r="L37" s="62">
        <f>SUM('STEP 2 - LES DATA'!C51,'STEP 2 - LES DATA'!D51,'STEP 2 - LES DATA'!J51,'STEP 2 - LES DATA'!K51,'STEP 2 - LES DATA'!R51,'STEP 2 - LES DATA'!Q51,'STEP 2 - LES DATA'!X51,'STEP 2 - LES DATA'!Y51)</f>
        <v>0</v>
      </c>
      <c r="M37" s="79">
        <f t="shared" si="5"/>
        <v>0</v>
      </c>
    </row>
    <row r="38" spans="10:13" ht="16" customHeight="1" thickBot="1" x14ac:dyDescent="0.25">
      <c r="J38" s="74"/>
      <c r="K38" s="70">
        <f>SUM('STEP 1 - CALCULATIONS'!E51,'STEP 1 - CALCULATIONS'!J51,'STEP 1 - CALCULATIONS'!O51,'STEP 1 - CALCULATIONS'!T51,'STEP 1 - CALCULATIONS'!Y51,'STEP 1 - CALCULATIONS'!AD51)</f>
        <v>0</v>
      </c>
      <c r="L38" s="62">
        <f>SUM('STEP 2 - LES DATA'!C52,'STEP 2 - LES DATA'!D52,'STEP 2 - LES DATA'!J52,'STEP 2 - LES DATA'!K52,'STEP 2 - LES DATA'!R52,'STEP 2 - LES DATA'!Q52,'STEP 2 - LES DATA'!X52,'STEP 2 - LES DATA'!Y52)</f>
        <v>0</v>
      </c>
      <c r="M38" s="80">
        <f t="shared" si="5"/>
        <v>0</v>
      </c>
    </row>
    <row r="39" spans="10:13" ht="16" customHeight="1" thickBot="1" x14ac:dyDescent="0.25">
      <c r="J39" s="68" t="s">
        <v>21</v>
      </c>
      <c r="K39" s="58">
        <f>SUM(K25:K38,K21:K23,K13:K19,K10:K11,K5:K8)</f>
        <v>0</v>
      </c>
      <c r="L39" s="69">
        <f>SUM(L25:L38,L21:L23,L13:L19,L10:L11,L5:L8)</f>
        <v>0</v>
      </c>
      <c r="M39" s="73">
        <f>K39-L39</f>
        <v>0</v>
      </c>
    </row>
    <row r="40" spans="10:13" ht="16" customHeight="1" x14ac:dyDescent="0.2"/>
    <row r="41" spans="10:13" ht="16" customHeight="1" x14ac:dyDescent="0.2"/>
    <row r="42" spans="10:13" ht="16" customHeight="1" x14ac:dyDescent="0.2"/>
    <row r="43" spans="10:13" ht="16" customHeight="1" x14ac:dyDescent="0.2"/>
    <row r="44" spans="10:13" ht="16" customHeight="1" x14ac:dyDescent="0.2"/>
    <row r="45" spans="10:13" ht="16" customHeight="1" x14ac:dyDescent="0.2"/>
    <row r="46" spans="10:13" ht="16" customHeight="1" x14ac:dyDescent="0.2"/>
    <row r="47" spans="10:13" ht="16" customHeight="1" x14ac:dyDescent="0.2"/>
    <row r="48" spans="10:13" ht="16" customHeight="1" x14ac:dyDescent="0.2"/>
    <row r="49" ht="16" customHeight="1" x14ac:dyDescent="0.2"/>
    <row r="50" ht="16" customHeight="1" x14ac:dyDescent="0.2"/>
    <row r="51" ht="16" customHeight="1" x14ac:dyDescent="0.2"/>
    <row r="52" ht="16" customHeight="1" x14ac:dyDescent="0.2"/>
    <row r="53" ht="17" customHeight="1" x14ac:dyDescent="0.2"/>
  </sheetData>
  <mergeCells count="8">
    <mergeCell ref="B2:H2"/>
    <mergeCell ref="J2:M2"/>
    <mergeCell ref="J24:M24"/>
    <mergeCell ref="J20:M20"/>
    <mergeCell ref="J12:M12"/>
    <mergeCell ref="J9:M9"/>
    <mergeCell ref="J4:M4"/>
    <mergeCell ref="B15:E15"/>
  </mergeCells>
  <conditionalFormatting sqref="H15">
    <cfRule type="cellIs" dxfId="53" priority="16" operator="greaterThan">
      <formula>0</formula>
    </cfRule>
    <cfRule type="cellIs" dxfId="52" priority="17" operator="lessThan">
      <formula>0</formula>
    </cfRule>
  </conditionalFormatting>
  <conditionalFormatting sqref="M39">
    <cfRule type="cellIs" dxfId="51" priority="14" operator="lessThan">
      <formula>0</formula>
    </cfRule>
    <cfRule type="cellIs" dxfId="50" priority="15" operator="greaterThan">
      <formula>0</formula>
    </cfRule>
  </conditionalFormatting>
  <conditionalFormatting sqref="D24">
    <cfRule type="cellIs" dxfId="40" priority="12" operator="lessThan">
      <formula>0</formula>
    </cfRule>
    <cfRule type="cellIs" dxfId="41" priority="13" operator="greaterThan">
      <formula>0</formula>
    </cfRule>
  </conditionalFormatting>
  <conditionalFormatting sqref="M5:M8 M10:M11 M13:M19 M21:M23 M25:M38">
    <cfRule type="cellIs" dxfId="49" priority="10" operator="greaterThan">
      <formula>0</formula>
    </cfRule>
    <cfRule type="cellIs" dxfId="48" priority="11" operator="lessThan">
      <formula>0</formula>
    </cfRule>
  </conditionalFormatting>
  <conditionalFormatting sqref="M39 H15">
    <cfRule type="cellIs" dxfId="47" priority="8" operator="lessThan">
      <formula>0</formula>
    </cfRule>
    <cfRule type="cellIs" dxfId="46" priority="9" operator="greaterThanOrEqual">
      <formula>0</formula>
    </cfRule>
  </conditionalFormatting>
  <conditionalFormatting sqref="D20">
    <cfRule type="expression" dxfId="45" priority="7">
      <formula>$D$19&gt;=$D$18</formula>
    </cfRule>
    <cfRule type="expression" dxfId="44" priority="5">
      <formula>$D$19&lt;$D$18</formula>
    </cfRule>
  </conditionalFormatting>
  <conditionalFormatting sqref="E4:E12 H4:H11">
    <cfRule type="expression" dxfId="43" priority="2">
      <formula>$C4&lt;$D4</formula>
    </cfRule>
    <cfRule type="expression" dxfId="42" priority="1">
      <formula>$C4&gt;$D4</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INSTRUCTIONS</vt:lpstr>
      <vt:lpstr>STEP 1 - CALCULATIONS</vt:lpstr>
      <vt:lpstr>STEP 2 - LES DATA</vt:lpstr>
      <vt:lpstr>SUMMARY</vt:lpstr>
      <vt:lpstr>SUMMARY!CIP_BASE_AMOUNT</vt:lpstr>
      <vt:lpstr>CIP_BASE_AMOUNT</vt:lpstr>
      <vt:lpstr>SUMMARY!CIP_BASE_HOURS</vt:lpstr>
      <vt:lpstr>CIP_BASE_HOURS</vt:lpstr>
      <vt:lpstr>EMP_HOURLY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Doss</dc:creator>
  <cp:lastModifiedBy>Jason Doss</cp:lastModifiedBy>
  <dcterms:created xsi:type="dcterms:W3CDTF">2019-02-07T18:28:17Z</dcterms:created>
  <dcterms:modified xsi:type="dcterms:W3CDTF">2019-03-01T11:10:19Z</dcterms:modified>
</cp:coreProperties>
</file>